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<sst xmlns="http://schemas.openxmlformats.org/spreadsheetml/2006/main" count="329" uniqueCount="174">
  <si>
    <t>RAZEM</t>
  </si>
  <si>
    <t>Ilość</t>
  </si>
  <si>
    <t>J.m.</t>
  </si>
  <si>
    <t>BRUTTO</t>
  </si>
  <si>
    <t>mb</t>
  </si>
  <si>
    <t>m²</t>
  </si>
  <si>
    <t>szt.</t>
  </si>
  <si>
    <t>Cena jedn. zł / netto</t>
  </si>
  <si>
    <t>Wartość prac zł / netto</t>
  </si>
  <si>
    <r>
      <rPr>
        <i/>
        <sz val="12"/>
        <rFont val="Times New Roman"/>
        <family val="1"/>
      </rPr>
      <t>Hortensja bukietowa 'Limelight' / 'Pinky Winky':</t>
    </r>
    <r>
      <rPr>
        <sz val="12"/>
        <rFont val="Times New Roman"/>
        <family val="1"/>
      </rPr>
      <t xml:space="preserve">
cięcie </t>
    </r>
  </si>
  <si>
    <r>
      <rPr>
        <i/>
        <sz val="12"/>
        <rFont val="Times New Roman"/>
        <family val="1"/>
      </rPr>
      <t>Hortensja bukietowa 'Limelight' / 'Pinky Winky':</t>
    </r>
    <r>
      <rPr>
        <sz val="12"/>
        <rFont val="Times New Roman"/>
        <family val="1"/>
      </rPr>
      <t xml:space="preserve">
oprysk przeciwgrzybiczny</t>
    </r>
  </si>
  <si>
    <r>
      <rPr>
        <i/>
        <sz val="12"/>
        <rFont val="Times New Roman"/>
        <family val="1"/>
      </rPr>
      <t>Hortensja bukietowa 'Limelight' / 'Pinky Winky':</t>
    </r>
    <r>
      <rPr>
        <sz val="12"/>
        <rFont val="Times New Roman"/>
        <family val="1"/>
      </rPr>
      <t xml:space="preserve">
uzupełnienie kory</t>
    </r>
  </si>
  <si>
    <r>
      <rPr>
        <i/>
        <sz val="12"/>
        <rFont val="Times New Roman"/>
        <family val="1"/>
      </rPr>
      <t>Hortensja bukietowa 'Limelight' / 'Pinky Winky':</t>
    </r>
    <r>
      <rPr>
        <sz val="12"/>
        <rFont val="Times New Roman"/>
        <family val="1"/>
      </rPr>
      <t xml:space="preserve">
nawożenie wieloskładnikowe, granulowane</t>
    </r>
  </si>
  <si>
    <r>
      <rPr>
        <i/>
        <sz val="12"/>
        <rFont val="Times New Roman"/>
        <family val="1"/>
      </rPr>
      <t>Ligustr / Tawuła biała / Pęcherznica:</t>
    </r>
    <r>
      <rPr>
        <sz val="12"/>
        <rFont val="Times New Roman"/>
        <family val="1"/>
      </rPr>
      <t xml:space="preserve">
nawożenie wieloskładnikowe, granulowane</t>
    </r>
  </si>
  <si>
    <r>
      <rPr>
        <i/>
        <sz val="12"/>
        <rFont val="Times New Roman"/>
        <family val="1"/>
      </rPr>
      <t>Rozplenica japońska 'Hameln':</t>
    </r>
    <r>
      <rPr>
        <sz val="12"/>
        <rFont val="Times New Roman"/>
        <family val="1"/>
      </rPr>
      <t xml:space="preserve">
podwiązanie roślin</t>
    </r>
  </si>
  <si>
    <t xml:space="preserve">sierpień / wrzesień </t>
  </si>
  <si>
    <t>lipiec</t>
  </si>
  <si>
    <t>czerwiec</t>
  </si>
  <si>
    <t>maj</t>
  </si>
  <si>
    <t>kwiecień</t>
  </si>
  <si>
    <t>marzec</t>
  </si>
  <si>
    <t xml:space="preserve">I sezonowe formujące cięcie krzewów </t>
  </si>
  <si>
    <t xml:space="preserve">uzupełnienie kory + azofoska </t>
  </si>
  <si>
    <t>oprysk krzewów przeciw grzybom</t>
  </si>
  <si>
    <t>I cięcie odrostów krzewów</t>
  </si>
  <si>
    <t>I cięcie odrostów drzew</t>
  </si>
  <si>
    <t>I pielenie ze spulchnieniem wokół krzewów + zasilanie</t>
  </si>
  <si>
    <t>I pielenie ze spulchnieniem żywopłotów + zasilanie</t>
  </si>
  <si>
    <t xml:space="preserve">I cięcie żywopłotów z trzech stron </t>
  </si>
  <si>
    <t xml:space="preserve">I pielenie gazonów przy dużych budynkach + zasilanie </t>
  </si>
  <si>
    <t>I pielenie roślinności w piaskownicach wraz z nawożeniem</t>
  </si>
  <si>
    <r>
      <rPr>
        <i/>
        <sz val="12"/>
        <rFont val="Times New Roman"/>
        <family val="1"/>
      </rPr>
      <t>Hortensja bukietowa 'Limelight' / 'Pinky Winky':</t>
    </r>
    <r>
      <rPr>
        <sz val="12"/>
        <rFont val="Times New Roman"/>
        <family val="1"/>
      </rPr>
      <t xml:space="preserve">
I pielenie ze spuchnieniem</t>
    </r>
  </si>
  <si>
    <r>
      <rPr>
        <i/>
        <sz val="12"/>
        <rFont val="Times New Roman"/>
        <family val="1"/>
      </rPr>
      <t>Róża okrywowa 'Lovely Fairy' / Róża dzika -
- nasadzenia pierwotne i dosadzenia:</t>
    </r>
    <r>
      <rPr>
        <sz val="12"/>
        <rFont val="Times New Roman"/>
        <family val="1"/>
      </rPr>
      <t xml:space="preserve">
cięcie</t>
    </r>
  </si>
  <si>
    <r>
      <rPr>
        <i/>
        <sz val="12"/>
        <rFont val="Times New Roman"/>
        <family val="1"/>
      </rPr>
      <t>Róża okrywowa 'Lovely Fairy' / Róża dzika - 
- nasadzenia pierwotne i dosadzenia:</t>
    </r>
    <r>
      <rPr>
        <sz val="12"/>
        <rFont val="Times New Roman"/>
        <family val="1"/>
      </rPr>
      <t xml:space="preserve">
naworzenie wieloskładnikowe, granulowane</t>
    </r>
  </si>
  <si>
    <r>
      <rPr>
        <i/>
        <sz val="12"/>
        <rFont val="Times New Roman"/>
        <family val="1"/>
      </rPr>
      <t>Róża okrywowa 'Lovely Fairy' / Róża dzika 
- nasadzenia pierwotne i dosadzenia:</t>
    </r>
    <r>
      <rPr>
        <sz val="12"/>
        <rFont val="Times New Roman"/>
        <family val="1"/>
      </rPr>
      <t xml:space="preserve">
uzupełnienie kory</t>
    </r>
  </si>
  <si>
    <r>
      <rPr>
        <i/>
        <sz val="12"/>
        <rFont val="Times New Roman"/>
        <family val="1"/>
      </rPr>
      <t>Róża okrywowa 'Lovely Fairy' / Róża dzika 
- nasadzenia pierwotne i dosadzenia:</t>
    </r>
    <r>
      <rPr>
        <sz val="12"/>
        <rFont val="Times New Roman"/>
        <family val="1"/>
      </rPr>
      <t xml:space="preserve">
I pielenie ze spulchnieniem</t>
    </r>
  </si>
  <si>
    <r>
      <rPr>
        <i/>
        <sz val="12"/>
        <rFont val="Times New Roman"/>
        <family val="1"/>
      </rPr>
      <t>Róża okrywowa 'Lovely Fairy' / Róża dzika 
- nasadzenia pierwotne i dosadzenia:</t>
    </r>
    <r>
      <rPr>
        <sz val="12"/>
        <rFont val="Times New Roman"/>
        <family val="1"/>
      </rPr>
      <t xml:space="preserve">
oprysk przeciwgrzybiczny</t>
    </r>
  </si>
  <si>
    <t>I koszenie trawników ze zgrabieniem i wywozem</t>
  </si>
  <si>
    <t>I usunięcie uschniętych krzewów</t>
  </si>
  <si>
    <t xml:space="preserve">I oprysk krzewów przeciw mszycom </t>
  </si>
  <si>
    <r>
      <rPr>
        <i/>
        <sz val="12"/>
        <rFont val="Times New Roman"/>
        <family val="1"/>
      </rPr>
      <t>Róża okrywowa 'Lovely Fairy' / Róża dzika 
- nasadzenia pierwotne i dosadzenia:</t>
    </r>
    <r>
      <rPr>
        <sz val="12"/>
        <rFont val="Times New Roman"/>
        <family val="1"/>
      </rPr>
      <t xml:space="preserve">
I oprysk przeciw mszycom</t>
    </r>
  </si>
  <si>
    <r>
      <rPr>
        <i/>
        <sz val="12"/>
        <rFont val="Times New Roman"/>
        <family val="1"/>
      </rPr>
      <t>Róża okrywowa 'Lovely Fairy' / Róża dzika 
- nasadzenia pierwotne i dosadzenia:</t>
    </r>
    <r>
      <rPr>
        <sz val="12"/>
        <rFont val="Times New Roman"/>
        <family val="1"/>
      </rPr>
      <t xml:space="preserve">
II oprysk przeciw mszycom</t>
    </r>
  </si>
  <si>
    <r>
      <rPr>
        <i/>
        <sz val="12"/>
        <rFont val="Times New Roman"/>
        <family val="1"/>
      </rPr>
      <t>Róża okrywowa 'Lovely Fairy' / Róża dzika 
- nasadzenia pierwotne i dosadzenia:</t>
    </r>
    <r>
      <rPr>
        <sz val="12"/>
        <rFont val="Times New Roman"/>
        <family val="1"/>
      </rPr>
      <t xml:space="preserve">
III oprysk przeciw mszycom</t>
    </r>
  </si>
  <si>
    <t>niwelacja terenu - przygotowanie do dosiewki traw</t>
  </si>
  <si>
    <t>III koszenie trawników ze zgrabieniem i wywozem</t>
  </si>
  <si>
    <t xml:space="preserve">III pielenie gazonów przy dużych budynkach + zasilanie </t>
  </si>
  <si>
    <t xml:space="preserve">III pielenie roślinności w piaskownicach wraz z nawożeniem </t>
  </si>
  <si>
    <t xml:space="preserve">II oprysk krzewów przeciw mszycom </t>
  </si>
  <si>
    <r>
      <rPr>
        <i/>
        <sz val="12"/>
        <rFont val="Times New Roman"/>
        <family val="1"/>
      </rPr>
      <t>Róża okrywowa 'Lovely Fairy' / Róża dzika 
- nasadzenia pierwotne i dosadzenia:</t>
    </r>
    <r>
      <rPr>
        <sz val="12"/>
        <rFont val="Times New Roman"/>
        <family val="1"/>
      </rPr>
      <t xml:space="preserve">
I cięcie przekwitłych kwiatostanów</t>
    </r>
  </si>
  <si>
    <t xml:space="preserve">IV koszenie trawników ze zgrabieniem i z wywozem </t>
  </si>
  <si>
    <t>III cięcie żywopłotów z trzech stron</t>
  </si>
  <si>
    <t>III pielenie ze spulchnieniem wokół krzewów</t>
  </si>
  <si>
    <t xml:space="preserve">III pielenie ze spulchnieniem żywopłotów </t>
  </si>
  <si>
    <t xml:space="preserve">IV pielenie gazonów przy dużych budynkach + zasilanie </t>
  </si>
  <si>
    <t xml:space="preserve">IV pielenie roślinności w piaskownicach wraz z nawożeniem </t>
  </si>
  <si>
    <t xml:space="preserve">II usunięcie uschniętych krzewów </t>
  </si>
  <si>
    <t xml:space="preserve">III sezonowe formujące cięcie krzewów </t>
  </si>
  <si>
    <t>III cięcie odrostów krzewów</t>
  </si>
  <si>
    <t>II koszenie trawników ze zgrabieniem z wywozem</t>
  </si>
  <si>
    <t xml:space="preserve">II pielenie ze spulchnieniem wokół krzewów </t>
  </si>
  <si>
    <t xml:space="preserve">II pielenie ze spulchnieniem żywopłotów </t>
  </si>
  <si>
    <t xml:space="preserve">II pielenie gazonów przy dużych budynkach + zasilanie </t>
  </si>
  <si>
    <t>II pielenie roślinności w piaskownicach wraz z nawożeniem</t>
  </si>
  <si>
    <t xml:space="preserve">II sezonowe formujące cięcie krzewów </t>
  </si>
  <si>
    <t>II cięcie odrostów drzew</t>
  </si>
  <si>
    <t>II cięcie odrostów krzewów</t>
  </si>
  <si>
    <t xml:space="preserve">II cięcie żywopłotów z trzech stron </t>
  </si>
  <si>
    <t>przycinka / uformowanie - odmłodzenie bzów</t>
  </si>
  <si>
    <r>
      <rPr>
        <i/>
        <sz val="12"/>
        <rFont val="Times New Roman"/>
        <family val="1"/>
      </rPr>
      <t>Hortensja bukietowa 'Limelight' / 'Pinky Winky':</t>
    </r>
    <r>
      <rPr>
        <sz val="12"/>
        <rFont val="Times New Roman"/>
        <family val="1"/>
      </rPr>
      <t xml:space="preserve">
II pielenie ze spuchnieniem</t>
    </r>
  </si>
  <si>
    <r>
      <rPr>
        <i/>
        <sz val="12"/>
        <rFont val="Times New Roman"/>
        <family val="1"/>
      </rPr>
      <t>Ligustr / Tawuła biała / Pęcherznica:</t>
    </r>
    <r>
      <rPr>
        <sz val="12"/>
        <rFont val="Times New Roman"/>
        <family val="1"/>
      </rPr>
      <t xml:space="preserve">
II cięcie pielęgnacyjne</t>
    </r>
  </si>
  <si>
    <r>
      <rPr>
        <i/>
        <sz val="12"/>
        <rFont val="Times New Roman"/>
        <family val="1"/>
      </rPr>
      <t>Ligustr / Tawuła biała / Pęcherznica:</t>
    </r>
    <r>
      <rPr>
        <sz val="12"/>
        <rFont val="Times New Roman"/>
        <family val="1"/>
      </rPr>
      <t xml:space="preserve">
II pielenie ze spuchnieniem</t>
    </r>
  </si>
  <si>
    <r>
      <rPr>
        <i/>
        <sz val="12"/>
        <rFont val="Times New Roman"/>
        <family val="1"/>
      </rPr>
      <t>Róża okrywowa 'Lovely Fairy' / Róża dzika 
- nasadzenia pierwotne i dosadzenia:</t>
    </r>
    <r>
      <rPr>
        <sz val="12"/>
        <rFont val="Times New Roman"/>
        <family val="1"/>
      </rPr>
      <t xml:space="preserve">
II pielenie ze spulchnieniem</t>
    </r>
  </si>
  <si>
    <r>
      <rPr>
        <i/>
        <sz val="12"/>
        <rFont val="Times New Roman"/>
        <family val="1"/>
      </rPr>
      <t>Hortensja bukietowa 'Limelight' / 'Pinky Winky':</t>
    </r>
    <r>
      <rPr>
        <sz val="12"/>
        <rFont val="Times New Roman"/>
        <family val="1"/>
      </rPr>
      <t xml:space="preserve">
II nawożenie wieloskładnikowe, granulowane</t>
    </r>
  </si>
  <si>
    <t>I koszenie łąk kwietnych ze zgrabieniem i wywozem</t>
  </si>
  <si>
    <t>II koszenie łąk kwietnych ze zgrabieniem z wywozem</t>
  </si>
  <si>
    <r>
      <rPr>
        <i/>
        <sz val="12"/>
        <rFont val="Times New Roman"/>
        <family val="1"/>
      </rPr>
      <t>Hortensja bukietowa 'Limelight' / 'Pinky Winky':</t>
    </r>
    <r>
      <rPr>
        <sz val="12"/>
        <rFont val="Times New Roman"/>
        <family val="1"/>
      </rPr>
      <t xml:space="preserve">
III pielenie ze spuchnieniem</t>
    </r>
  </si>
  <si>
    <r>
      <rPr>
        <i/>
        <sz val="12"/>
        <rFont val="Times New Roman"/>
        <family val="1"/>
      </rPr>
      <t>Ligustr / Tawuła biała / Pęcherznica:</t>
    </r>
    <r>
      <rPr>
        <sz val="12"/>
        <rFont val="Times New Roman"/>
        <family val="1"/>
      </rPr>
      <t xml:space="preserve">
III cięcie pielęgnacyjne</t>
    </r>
  </si>
  <si>
    <r>
      <rPr>
        <i/>
        <sz val="12"/>
        <rFont val="Times New Roman"/>
        <family val="1"/>
      </rPr>
      <t>Ligustr / Tawuła biała / Pęcherznica:</t>
    </r>
    <r>
      <rPr>
        <sz val="12"/>
        <rFont val="Times New Roman"/>
        <family val="1"/>
      </rPr>
      <t xml:space="preserve">
III pielenie ze spuchnieniem</t>
    </r>
  </si>
  <si>
    <r>
      <rPr>
        <i/>
        <sz val="12"/>
        <rFont val="Times New Roman"/>
        <family val="1"/>
      </rPr>
      <t>Róża okrywowa 'Lovely Fairy' / Róża dzika 
- nasadzenia pierwotne i dosadzenia:</t>
    </r>
    <r>
      <rPr>
        <sz val="12"/>
        <rFont val="Times New Roman"/>
        <family val="1"/>
      </rPr>
      <t xml:space="preserve">
IV oprysk przeciw mszycom</t>
    </r>
  </si>
  <si>
    <r>
      <rPr>
        <i/>
        <sz val="12"/>
        <rFont val="Times New Roman"/>
        <family val="1"/>
      </rPr>
      <t>Róża okrywowa 'Lovely Fairy' / Róża dzika 
- nasadzenia pierwotne i dosadzenia:</t>
    </r>
    <r>
      <rPr>
        <sz val="12"/>
        <rFont val="Times New Roman"/>
        <family val="1"/>
      </rPr>
      <t xml:space="preserve">
III pielenie ze spulchnieniem</t>
    </r>
  </si>
  <si>
    <t>ułożenie / wymiana obrzeży ekoboard</t>
  </si>
  <si>
    <t>VAT 8 %</t>
  </si>
  <si>
    <t>cięcie gałęzi drzew rosnących do wysokości 5m nad terenem</t>
  </si>
  <si>
    <t xml:space="preserve">V koszenie trawników ze zgrabieniem z wywozem </t>
  </si>
  <si>
    <t>Uwaga: ceny usług zawierać muszą również zakup i koszt materiałów 
niezbędnych do ich należytego wykonania.</t>
  </si>
  <si>
    <t>wyłożenie kory (worek 80 litrów, frakcja 10-30)</t>
  </si>
  <si>
    <t>ścięcie roślin cebulowatych</t>
  </si>
  <si>
    <t>październik / listopad</t>
  </si>
  <si>
    <t xml:space="preserve">Załącznik nr 1 do SIWZ i UMOWY
ZAKRES KONSERWACJI I NASADZEŃ ZIELENI </t>
  </si>
  <si>
    <r>
      <rPr>
        <i/>
        <sz val="12"/>
        <rFont val="Times New Roman"/>
        <family val="1"/>
      </rPr>
      <t xml:space="preserve">Tawuła japońska 'Genpei' / Tawuła gęstokwiatowa / Porzeczka Alpejska 'SCHMIDT' / Pęcherznica
</t>
    </r>
    <r>
      <rPr>
        <sz val="12"/>
        <rFont val="Times New Roman"/>
        <family val="1"/>
      </rPr>
      <t>cięcie odmładzające</t>
    </r>
  </si>
  <si>
    <r>
      <rPr>
        <i/>
        <sz val="12"/>
        <rFont val="Times New Roman"/>
        <family val="1"/>
      </rPr>
      <t>Trzmielina Fortune'a 'Coloratus' / Irga rozesłana 'Eichholz' / Bebrerys Thunberga 'Green carpet' / Śnieguliczka Chenaulta 'Hancock':</t>
    </r>
    <r>
      <rPr>
        <sz val="12"/>
        <rFont val="Times New Roman"/>
        <family val="1"/>
      </rPr>
      <t xml:space="preserve">
oprysk przeciw szkodnikom</t>
    </r>
  </si>
  <si>
    <r>
      <rPr>
        <i/>
        <sz val="12"/>
        <rFont val="Times New Roman"/>
        <family val="1"/>
      </rPr>
      <t>Trzmielina Fortune'a 'Coloratus' / Irga rozesłana 'Eichholz' / Bebrerys Thunberga 'Green carpet' / Śnieguliczka Chenaulta 'Hancock':</t>
    </r>
    <r>
      <rPr>
        <sz val="12"/>
        <rFont val="Times New Roman"/>
        <family val="1"/>
      </rPr>
      <t xml:space="preserve">
nawożenie wieloskładnikowe, granulowane</t>
    </r>
  </si>
  <si>
    <r>
      <rPr>
        <i/>
        <sz val="12"/>
        <rFont val="Times New Roman"/>
        <family val="1"/>
      </rPr>
      <t>Trzmielina Fortune'a 'Coloratus' / Irga rozesłana 'Eichholz' / Bebrerys Thunberga 'Green carpet' / Śnieguliczka Chenaulta 'Hancock':</t>
    </r>
    <r>
      <rPr>
        <sz val="12"/>
        <rFont val="Times New Roman"/>
        <family val="1"/>
      </rPr>
      <t xml:space="preserve">
I przycięcie poziome roślin w celu zagęszczenia - utworzenia poziomej darni</t>
    </r>
  </si>
  <si>
    <r>
      <rPr>
        <i/>
        <sz val="12"/>
        <rFont val="Times New Roman"/>
        <family val="1"/>
      </rPr>
      <t>Trzmielina Fortune'a 'Coloratus' / Irga rozesłana 'Eichholz' / Bebrerys Thunberga 'Green carpet' / Śnieguliczka Chenaulta 'Hancock':</t>
    </r>
    <r>
      <rPr>
        <sz val="12"/>
        <rFont val="Times New Roman"/>
        <family val="1"/>
      </rPr>
      <t xml:space="preserve">
oprysk przeciwgrzybiczny</t>
    </r>
  </si>
  <si>
    <r>
      <rPr>
        <i/>
        <sz val="12"/>
        <rFont val="Times New Roman"/>
        <family val="1"/>
      </rPr>
      <t>Trzmielina Fortune'a 'Coloratus' / Irga rozesłana 'Eichholz' / Bebrerys Thunberga 'Green carpet' / Śnieguliczka Chenaulta 'Hancock':</t>
    </r>
    <r>
      <rPr>
        <sz val="12"/>
        <rFont val="Times New Roman"/>
        <family val="1"/>
      </rPr>
      <t xml:space="preserve">
uzupełnienie kory</t>
    </r>
  </si>
  <si>
    <r>
      <rPr>
        <i/>
        <sz val="12"/>
        <rFont val="Times New Roman"/>
        <family val="1"/>
      </rPr>
      <t>Trzmielina Fortune'a 'Coloratus' / Irga rozesłana 'Eichholz' / Bebrerys Thunberga 'Green carpet' / Śnieguliczka Chenaulta 'Hancock':</t>
    </r>
    <r>
      <rPr>
        <sz val="12"/>
        <rFont val="Times New Roman"/>
        <family val="1"/>
      </rPr>
      <t xml:space="preserve">
I pielenie ze spulchnieniem</t>
    </r>
  </si>
  <si>
    <r>
      <t xml:space="preserve">Trzmielina Fortune'a 'Coloratus' / Irga rozesłana 'Eichholz' / Bebrerys Thunberga 'Green carpet' / Śnieguliczka Chenaulta 'Hancock': - </t>
    </r>
    <r>
      <rPr>
        <sz val="12"/>
        <rFont val="Times New Roman"/>
        <family val="1"/>
      </rPr>
      <t>oprysk przeciw szkodnikom</t>
    </r>
  </si>
  <si>
    <r>
      <rPr>
        <i/>
        <sz val="12"/>
        <rFont val="Times New Roman"/>
        <family val="1"/>
      </rPr>
      <t>Trzmielina Fortune'a 'Coloratus' / Irga rozesłana 'Eichholz' / Bebrerys Thunberga 'Green carpet' / Śnieguliczka Chenaulta 'Hancock':</t>
    </r>
    <r>
      <rPr>
        <sz val="12"/>
        <rFont val="Times New Roman"/>
        <family val="1"/>
      </rPr>
      <t xml:space="preserve">
II pielenie ze spuchnieniem</t>
    </r>
  </si>
  <si>
    <r>
      <rPr>
        <i/>
        <sz val="12"/>
        <rFont val="Times New Roman"/>
        <family val="1"/>
      </rPr>
      <t>Trzmielina Fortune'a 'Coloratus' / Irga rozesłana 'Eichholz' / Bebrerys Thunberga 'Green carpet' / Śnieguliczka Chenaulta 'Hancock':</t>
    </r>
    <r>
      <rPr>
        <sz val="12"/>
        <rFont val="Times New Roman"/>
        <family val="1"/>
      </rPr>
      <t xml:space="preserve">
II oprysk przeciwgrzybiczny</t>
    </r>
  </si>
  <si>
    <r>
      <rPr>
        <i/>
        <sz val="12"/>
        <rFont val="Times New Roman"/>
        <family val="1"/>
      </rPr>
      <t>Trzmielina Fortune'a 'Coloratus' / Irga rozesłana 'Eichholz' / Bebrerys Thunberga 'Green carpet' / Śnieguliczka Chenaulta 'Hancock':</t>
    </r>
    <r>
      <rPr>
        <sz val="12"/>
        <rFont val="Times New Roman"/>
        <family val="1"/>
      </rPr>
      <t xml:space="preserve">
II przycięcie poziome roślin w celu zagęszczenia</t>
    </r>
  </si>
  <si>
    <r>
      <rPr>
        <i/>
        <sz val="12"/>
        <rFont val="Times New Roman"/>
        <family val="1"/>
      </rPr>
      <t>Trzmielina Fortune'a 'Coloratus' / Irga rozesłana 'Eichholz' / Bebrerys Thunberga 'Green carpet' / Śnieguliczka Chenaulta 'Hancock':</t>
    </r>
    <r>
      <rPr>
        <sz val="12"/>
        <rFont val="Times New Roman"/>
        <family val="1"/>
      </rPr>
      <t xml:space="preserve">
III pielenie ze spuchnieniem</t>
    </r>
  </si>
  <si>
    <t>m3</t>
  </si>
  <si>
    <r>
      <rPr>
        <i/>
        <sz val="12"/>
        <rFont val="Times New Roman"/>
        <family val="1"/>
      </rPr>
      <t>Tawuła japońska 'Genpei' / Tawuła gęstokwiatowa / Porzeczka Alpejska 'SCHMIDT'</t>
    </r>
    <r>
      <rPr>
        <sz val="12"/>
        <rFont val="Times New Roman"/>
        <family val="1"/>
      </rPr>
      <t xml:space="preserve">
I pielenie ze spulchnieniem</t>
    </r>
  </si>
  <si>
    <r>
      <rPr>
        <i/>
        <sz val="12"/>
        <rFont val="Times New Roman"/>
        <family val="1"/>
      </rPr>
      <t xml:space="preserve">Tawuła japońska 'Genpei' / Tawuła gęstokwiatowa / Porzeczka Alpejska 'SCHMIDT' </t>
    </r>
    <r>
      <rPr>
        <sz val="12"/>
        <rFont val="Times New Roman"/>
        <family val="1"/>
      </rPr>
      <t xml:space="preserve">
oprysk przeciwgrzybiczny</t>
    </r>
  </si>
  <si>
    <r>
      <rPr>
        <i/>
        <sz val="12"/>
        <rFont val="Times New Roman"/>
        <family val="1"/>
      </rPr>
      <t>Tawuła japońska 'Genpei' / Tawuła gęstokwiatowa / Porzeczka Alpejska 'SCHMIDT'</t>
    </r>
    <r>
      <rPr>
        <sz val="12"/>
        <rFont val="Times New Roman"/>
        <family val="1"/>
      </rPr>
      <t xml:space="preserve">
uzupełnienie kory</t>
    </r>
  </si>
  <si>
    <r>
      <rPr>
        <i/>
        <sz val="12"/>
        <rFont val="Times New Roman"/>
        <family val="1"/>
      </rPr>
      <t>Tawuła japońska 'Genpei' / Tawuła gęstokwiatowa / Porzeczka Alpejska 'SCHMIDT':</t>
    </r>
    <r>
      <rPr>
        <sz val="12"/>
        <rFont val="Times New Roman"/>
        <family val="1"/>
      </rPr>
      <t xml:space="preserve">
nawożenie wieloskładnikowe, granulowane</t>
    </r>
  </si>
  <si>
    <r>
      <rPr>
        <i/>
        <sz val="12"/>
        <rFont val="Times New Roman"/>
        <family val="1"/>
      </rPr>
      <t>Tawuła japońska 'Genpei' / Tawuła gęstokwiatowa / Porzeczka Alpejska 'SCHMIDT':</t>
    </r>
    <r>
      <rPr>
        <sz val="12"/>
        <rFont val="Times New Roman"/>
        <family val="1"/>
      </rPr>
      <t xml:space="preserve">
oprysk przeciw mączniakom</t>
    </r>
  </si>
  <si>
    <r>
      <rPr>
        <i/>
        <sz val="12"/>
        <rFont val="Times New Roman"/>
        <family val="1"/>
      </rPr>
      <t>Tawuła japońska 'Genpei' / Tawuła gęstokwiatowa / Porzeczka Alpejska 'SCHMIDT':</t>
    </r>
    <r>
      <rPr>
        <sz val="12"/>
        <rFont val="Times New Roman"/>
        <family val="1"/>
      </rPr>
      <t xml:space="preserve">
oprysk przeciw mszycom</t>
    </r>
  </si>
  <si>
    <r>
      <rPr>
        <i/>
        <sz val="12"/>
        <rFont val="Times New Roman"/>
        <family val="1"/>
      </rPr>
      <t>Tawuła japońska 'Genpei' / Tawuła gęstokwiatowa / Porzeczka Alpejska 'SCHMIDT':</t>
    </r>
    <r>
      <rPr>
        <sz val="12"/>
        <rFont val="Times New Roman"/>
        <family val="1"/>
      </rPr>
      <t xml:space="preserve">
II pielenie ze spuchnieniem</t>
    </r>
  </si>
  <si>
    <r>
      <rPr>
        <i/>
        <sz val="12"/>
        <rFont val="Times New Roman"/>
        <family val="1"/>
      </rPr>
      <t>Tawuła japońska 'Genpei' / Tawuła gęstokwiatowa / Porzeczka Alpejska 'SCHMIDT':</t>
    </r>
    <r>
      <rPr>
        <sz val="12"/>
        <rFont val="Times New Roman"/>
        <family val="1"/>
      </rPr>
      <t xml:space="preserve">
II oprysk przeciw mącznikom wykonany po cięciu</t>
    </r>
  </si>
  <si>
    <r>
      <rPr>
        <i/>
        <sz val="12"/>
        <rFont val="Times New Roman"/>
        <family val="1"/>
      </rPr>
      <t>Tawuła japońska 'Genpei' / Tawuła gęstokwiatowa / Porzeczka Alpejska 'SCHMIDT':</t>
    </r>
    <r>
      <rPr>
        <sz val="12"/>
        <rFont val="Times New Roman"/>
        <family val="1"/>
      </rPr>
      <t xml:space="preserve">
II naworzenie wieloskładnikowe, granulowane</t>
    </r>
  </si>
  <si>
    <r>
      <rPr>
        <i/>
        <sz val="12"/>
        <rFont val="Times New Roman"/>
        <family val="1"/>
      </rPr>
      <t>Tawuła japońska 'Genpei' / Tawuła gęstokwiatowa / Porzeczka Alpejska 'SCHMIDT':</t>
    </r>
    <r>
      <rPr>
        <sz val="12"/>
        <rFont val="Times New Roman"/>
        <family val="1"/>
      </rPr>
      <t xml:space="preserve">
cięcie pielegnacyjne-formujące/ciecie suchych kwiatów</t>
    </r>
  </si>
  <si>
    <r>
      <t xml:space="preserve">Tawuła japońska 'Genpei' / Tawuła gęstokwiatowa / Porzeczka Alpejska 'SCHMIDT':                                                   </t>
    </r>
    <r>
      <rPr>
        <sz val="12"/>
        <rFont val="Times New Roman"/>
        <family val="1"/>
      </rPr>
      <t>Cięcie pielęgnacyjne</t>
    </r>
  </si>
  <si>
    <r>
      <rPr>
        <i/>
        <sz val="12"/>
        <rFont val="Times New Roman"/>
        <family val="1"/>
      </rPr>
      <t>Tawuła japońska 'Genpei' / Tawuła gęstokwiatowa / Porzeczka Alpejska 'SCHMIDT':</t>
    </r>
    <r>
      <rPr>
        <sz val="12"/>
        <rFont val="Times New Roman"/>
        <family val="1"/>
      </rPr>
      <t xml:space="preserve">
III pielenie ze spuchnieniem</t>
    </r>
  </si>
  <si>
    <r>
      <rPr>
        <i/>
        <sz val="12"/>
        <rFont val="Times New Roman"/>
        <family val="1"/>
      </rPr>
      <t>Tawuła japońska 'Genpei' / Tawuła gęstokwiatowa / Porzeczka Alpejska 'SCHMIDT':</t>
    </r>
    <r>
      <rPr>
        <sz val="12"/>
        <rFont val="Times New Roman"/>
        <family val="1"/>
      </rPr>
      <t xml:space="preserve">
III oprysk przeciw mącznikom</t>
    </r>
  </si>
  <si>
    <r>
      <rPr>
        <i/>
        <sz val="12"/>
        <rFont val="Times New Roman"/>
        <family val="1"/>
      </rPr>
      <t>Rozplenica japońska 'Hameln' / Żagwin:</t>
    </r>
    <r>
      <rPr>
        <sz val="12"/>
        <rFont val="Times New Roman"/>
        <family val="1"/>
      </rPr>
      <t xml:space="preserve">
uzupełnienie kory</t>
    </r>
  </si>
  <si>
    <r>
      <rPr>
        <i/>
        <sz val="12"/>
        <rFont val="Times New Roman"/>
        <family val="1"/>
      </rPr>
      <t>Rozplenica japońska 'Hameln' / Żagwin:</t>
    </r>
    <r>
      <rPr>
        <sz val="12"/>
        <rFont val="Times New Roman"/>
        <family val="1"/>
      </rPr>
      <t xml:space="preserve">
I pielenie ze spulchnieniem</t>
    </r>
  </si>
  <si>
    <r>
      <rPr>
        <i/>
        <sz val="12"/>
        <rFont val="Times New Roman"/>
        <family val="1"/>
      </rPr>
      <t>Rozplenica japońska 'Hameln' / Żagwin:</t>
    </r>
    <r>
      <rPr>
        <sz val="12"/>
        <rFont val="Times New Roman"/>
        <family val="1"/>
      </rPr>
      <t xml:space="preserve">
cięcie pielęgnacyjne</t>
    </r>
  </si>
  <si>
    <r>
      <rPr>
        <i/>
        <sz val="12"/>
        <rFont val="Times New Roman"/>
        <family val="1"/>
      </rPr>
      <t>Rozplenica japońska 'Hameln' / Żagwin:</t>
    </r>
    <r>
      <rPr>
        <sz val="12"/>
        <rFont val="Times New Roman"/>
        <family val="1"/>
      </rPr>
      <t xml:space="preserve">
nawożenie wieloskładnikowe, granulowane</t>
    </r>
  </si>
  <si>
    <r>
      <rPr>
        <i/>
        <sz val="12"/>
        <rFont val="Times New Roman"/>
        <family val="1"/>
      </rPr>
      <t>Rozplenica japońska 'Hameln' / Żagwin:</t>
    </r>
    <r>
      <rPr>
        <sz val="12"/>
        <rFont val="Times New Roman"/>
        <family val="1"/>
      </rPr>
      <t xml:space="preserve">
III pielenie ze spulchnieniem</t>
    </r>
  </si>
  <si>
    <r>
      <rPr>
        <i/>
        <sz val="12"/>
        <rFont val="Times New Roman"/>
        <family val="1"/>
      </rPr>
      <t xml:space="preserve">Forsycja / Ognik szkarłatny / Trzmielina ognista / Tamaryszek:
</t>
    </r>
    <r>
      <rPr>
        <sz val="12"/>
        <rFont val="Times New Roman"/>
        <family val="1"/>
      </rPr>
      <t>oprysk przeciwgrzybiczny</t>
    </r>
  </si>
  <si>
    <r>
      <rPr>
        <i/>
        <sz val="12"/>
        <rFont val="Times New Roman"/>
        <family val="1"/>
      </rPr>
      <t>Forsycja / Ognik szkarłatny / Trzmielina ognista / Tamaryszek:</t>
    </r>
    <r>
      <rPr>
        <sz val="12"/>
        <rFont val="Times New Roman"/>
        <family val="1"/>
      </rPr>
      <t xml:space="preserve">
uzupełnienie kory</t>
    </r>
  </si>
  <si>
    <r>
      <rPr>
        <i/>
        <sz val="12"/>
        <rFont val="Times New Roman"/>
        <family val="1"/>
      </rPr>
      <t>Forsycja / Ognik szkarłatny / Trzmielina ognista / Tamaryszek:</t>
    </r>
    <r>
      <rPr>
        <sz val="12"/>
        <rFont val="Times New Roman"/>
        <family val="1"/>
      </rPr>
      <t xml:space="preserve">
I pielenie ze spulchnieniem</t>
    </r>
  </si>
  <si>
    <r>
      <rPr>
        <i/>
        <sz val="12"/>
        <rFont val="Times New Roman"/>
        <family val="1"/>
      </rPr>
      <t>Forsycja / Ognik szkarłatny / Trzmielina ognista / Tamaryszek:</t>
    </r>
    <r>
      <rPr>
        <sz val="12"/>
        <rFont val="Times New Roman"/>
        <family val="1"/>
      </rPr>
      <t xml:space="preserve">                                                                                     naworzenie wieloskładnikowe, granulowane</t>
    </r>
  </si>
  <si>
    <r>
      <rPr>
        <i/>
        <sz val="12"/>
        <rFont val="Times New Roman"/>
        <family val="1"/>
      </rPr>
      <t xml:space="preserve">Forsycja / Ognik szkarłatny / Trzmielina ognista / Tamaryszek:
</t>
    </r>
    <r>
      <rPr>
        <sz val="12"/>
        <rFont val="Times New Roman"/>
        <family val="1"/>
      </rPr>
      <t>I cięcie pielęgnacyjne</t>
    </r>
  </si>
  <si>
    <r>
      <rPr>
        <i/>
        <sz val="12"/>
        <rFont val="Times New Roman"/>
        <family val="1"/>
      </rPr>
      <t xml:space="preserve">Forsycja / Ognik szkarłatny / Trzmielina ognista / Tamaryszek:
</t>
    </r>
    <r>
      <rPr>
        <sz val="12"/>
        <rFont val="Times New Roman"/>
        <family val="1"/>
      </rPr>
      <t>II pielenie ze spulchnieniem</t>
    </r>
  </si>
  <si>
    <r>
      <rPr>
        <i/>
        <sz val="12"/>
        <rFont val="Times New Roman"/>
        <family val="1"/>
      </rPr>
      <t>Forsycja / Ognik szkarłatny / Trzmielina ognista / Tamaryszek:</t>
    </r>
    <r>
      <rPr>
        <sz val="12"/>
        <rFont val="Times New Roman"/>
        <family val="1"/>
      </rPr>
      <t xml:space="preserve">
II cięcie pielęgnacyjne</t>
    </r>
  </si>
  <si>
    <r>
      <rPr>
        <i/>
        <sz val="12"/>
        <rFont val="Times New Roman"/>
        <family val="1"/>
      </rPr>
      <t xml:space="preserve">Forsycja / Ognik szkarłatny / Trzmielina ognista / Tamaryszek:
</t>
    </r>
    <r>
      <rPr>
        <sz val="12"/>
        <rFont val="Times New Roman"/>
        <family val="1"/>
      </rPr>
      <t>III pielenie ze spulchnieniem</t>
    </r>
  </si>
  <si>
    <t>ŁĄCZNIE W ROKU 2024</t>
  </si>
  <si>
    <t>grudzień</t>
  </si>
  <si>
    <t>uzupełnienia "kwietnych łąk" rośliny sezonowe</t>
  </si>
  <si>
    <r>
      <rPr>
        <i/>
        <sz val="12"/>
        <rFont val="Times New Roman"/>
        <family val="1"/>
      </rPr>
      <t>Ligustr / Tawuła biała / Pęcherznica:</t>
    </r>
    <r>
      <rPr>
        <sz val="12"/>
        <rFont val="Times New Roman"/>
        <family val="1"/>
      </rPr>
      <t xml:space="preserve">
I cięcie pielęgnacyjne</t>
    </r>
  </si>
  <si>
    <r>
      <rPr>
        <i/>
        <sz val="12"/>
        <rFont val="Times New Roman"/>
        <family val="1"/>
      </rPr>
      <t xml:space="preserve">Ligustr / Tawuła biała / Pęcherznica:
</t>
    </r>
    <r>
      <rPr>
        <sz val="12"/>
        <rFont val="Times New Roman"/>
        <family val="1"/>
      </rPr>
      <t>oprysk przeciwgrzybiczny</t>
    </r>
  </si>
  <si>
    <r>
      <rPr>
        <i/>
        <sz val="12"/>
        <rFont val="Times New Roman"/>
        <family val="1"/>
      </rPr>
      <t xml:space="preserve">Ligustr / Tawuła biała / Pęcherznica:
</t>
    </r>
    <r>
      <rPr>
        <sz val="12"/>
        <rFont val="Times New Roman"/>
        <family val="1"/>
      </rPr>
      <t>I pielenie ze spuchnieniem</t>
    </r>
  </si>
  <si>
    <r>
      <rPr>
        <i/>
        <sz val="12"/>
        <rFont val="Times New Roman"/>
        <family val="1"/>
      </rPr>
      <t xml:space="preserve">Ligustr / Tawuła biała / Pęcherznica:
</t>
    </r>
    <r>
      <rPr>
        <sz val="12"/>
        <rFont val="Times New Roman"/>
        <family val="1"/>
      </rPr>
      <t>uzupełnienie kory</t>
    </r>
  </si>
  <si>
    <r>
      <rPr>
        <i/>
        <sz val="12"/>
        <rFont val="Times New Roman"/>
        <family val="1"/>
      </rPr>
      <t>Ligustr / Tawuła biała / Pęcherznica:</t>
    </r>
    <r>
      <rPr>
        <sz val="12"/>
        <rFont val="Times New Roman"/>
        <family val="1"/>
      </rPr>
      <t xml:space="preserve">
oprysk przeciw szkodnikom</t>
    </r>
  </si>
  <si>
    <r>
      <rPr>
        <i/>
        <sz val="12"/>
        <rFont val="Times New Roman"/>
        <family val="1"/>
      </rPr>
      <t xml:space="preserve">Ligustr / Tawuła biała / Pęcherznica: </t>
    </r>
    <r>
      <rPr>
        <sz val="12"/>
        <rFont val="Times New Roman"/>
        <family val="1"/>
      </rPr>
      <t xml:space="preserve">                                    nawożenie wieloskładnikowe, granulowane</t>
    </r>
  </si>
  <si>
    <r>
      <rPr>
        <i/>
        <sz val="12"/>
        <rFont val="Times New Roman"/>
        <family val="1"/>
      </rPr>
      <t>Rozplenica japońska 'Hameln' / Żagwin:</t>
    </r>
    <r>
      <rPr>
        <sz val="12"/>
        <rFont val="Times New Roman"/>
        <family val="1"/>
      </rPr>
      <t xml:space="preserve">
II pielenie ze spulchnieniem</t>
    </r>
  </si>
  <si>
    <r>
      <rPr>
        <i/>
        <sz val="12"/>
        <rFont val="Times New Roman"/>
        <family val="1"/>
      </rPr>
      <t>Róża okrywowa 'Lovely Fairy' / Róża dzika:</t>
    </r>
    <r>
      <rPr>
        <sz val="12"/>
        <rFont val="Times New Roman"/>
        <family val="1"/>
      </rPr>
      <t xml:space="preserve">
II cięcie przekwitłych kwiatostanów</t>
    </r>
  </si>
  <si>
    <r>
      <t xml:space="preserve">nasadzenia - </t>
    </r>
    <r>
      <rPr>
        <i/>
        <sz val="12"/>
        <color indexed="8"/>
        <rFont val="Times New Roman"/>
        <family val="1"/>
      </rPr>
      <t>Perowska łobodolistna</t>
    </r>
    <r>
      <rPr>
        <sz val="12"/>
        <color indexed="8"/>
        <rFont val="Times New Roman"/>
        <family val="1"/>
      </rPr>
      <t xml:space="preserve"> (sadzonka w doniczkach C3)</t>
    </r>
  </si>
  <si>
    <r>
      <t xml:space="preserve">nasadzenia - </t>
    </r>
    <r>
      <rPr>
        <i/>
        <sz val="12"/>
        <color indexed="8"/>
        <rFont val="Times New Roman"/>
        <family val="1"/>
      </rPr>
      <t>Lilak Meyera</t>
    </r>
    <r>
      <rPr>
        <sz val="12"/>
        <color indexed="8"/>
        <rFont val="Times New Roman"/>
        <family val="1"/>
      </rPr>
      <t xml:space="preserve"> (sadzonka w doniczkach C3)</t>
    </r>
  </si>
  <si>
    <r>
      <t xml:space="preserve">nasadzenia - </t>
    </r>
    <r>
      <rPr>
        <i/>
        <sz val="12"/>
        <color indexed="8"/>
        <rFont val="Times New Roman"/>
        <family val="1"/>
      </rPr>
      <t>Kocimietka</t>
    </r>
    <r>
      <rPr>
        <sz val="12"/>
        <color indexed="8"/>
        <rFont val="Times New Roman"/>
        <family val="1"/>
      </rPr>
      <t xml:space="preserve"> (sadzonka w doniczkach C2)</t>
    </r>
  </si>
  <si>
    <r>
      <t xml:space="preserve">nasadzenia - </t>
    </r>
    <r>
      <rPr>
        <i/>
        <sz val="12"/>
        <color indexed="8"/>
        <rFont val="Times New Roman"/>
        <family val="1"/>
      </rPr>
      <t>Rozchodnik olbrzymi</t>
    </r>
    <r>
      <rPr>
        <sz val="12"/>
        <color indexed="8"/>
        <rFont val="Times New Roman"/>
        <family val="1"/>
      </rPr>
      <t xml:space="preserve"> (sadzonka w doniczkach C2)</t>
    </r>
  </si>
  <si>
    <r>
      <t xml:space="preserve">nasadzenia - </t>
    </r>
    <r>
      <rPr>
        <i/>
        <sz val="12"/>
        <color indexed="8"/>
        <rFont val="Times New Roman"/>
        <family val="1"/>
      </rPr>
      <t>Budleja Dawida</t>
    </r>
    <r>
      <rPr>
        <sz val="12"/>
        <color indexed="8"/>
        <rFont val="Times New Roman"/>
        <family val="1"/>
      </rPr>
      <t xml:space="preserve"> (sadzonka w doniczkach C3)</t>
    </r>
  </si>
  <si>
    <r>
      <t xml:space="preserve">nasadzenia - </t>
    </r>
    <r>
      <rPr>
        <i/>
        <sz val="12"/>
        <color indexed="8"/>
        <rFont val="Times New Roman"/>
        <family val="1"/>
      </rPr>
      <t>Rudbekia</t>
    </r>
    <r>
      <rPr>
        <sz val="12"/>
        <color indexed="8"/>
        <rFont val="Times New Roman"/>
        <family val="1"/>
      </rPr>
      <t xml:space="preserve"> (sadzonka w doniczkach C3)</t>
    </r>
  </si>
  <si>
    <t>usunięcie krzewu w wielkości ok. 2m</t>
  </si>
  <si>
    <t>ziemia uniwersalna (worek 60 litrów)</t>
  </si>
  <si>
    <r>
      <rPr>
        <sz val="12"/>
        <rFont val="Times New Roman"/>
        <family val="1"/>
      </rPr>
      <t>nasadzenia</t>
    </r>
    <r>
      <rPr>
        <i/>
        <sz val="12"/>
        <rFont val="Times New Roman"/>
        <family val="1"/>
      </rPr>
      <t xml:space="preserve"> - Jałowiec </t>
    </r>
    <r>
      <rPr>
        <sz val="12"/>
        <rFont val="Times New Roman"/>
        <family val="1"/>
      </rPr>
      <t>(sadzonka w doniczkach C3)</t>
    </r>
  </si>
  <si>
    <r>
      <t xml:space="preserve">nasadzenia </t>
    </r>
    <r>
      <rPr>
        <i/>
        <sz val="12"/>
        <color indexed="8"/>
        <rFont val="Times New Roman"/>
        <family val="1"/>
      </rPr>
      <t>cebul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Tulipanów</t>
    </r>
  </si>
  <si>
    <r>
      <t xml:space="preserve">nasadzenia </t>
    </r>
    <r>
      <rPr>
        <i/>
        <sz val="12"/>
        <color indexed="8"/>
        <rFont val="Times New Roman"/>
        <family val="1"/>
      </rPr>
      <t>cebul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Krokusów</t>
    </r>
    <r>
      <rPr>
        <sz val="12"/>
        <color indexed="8"/>
        <rFont val="Times New Roman"/>
        <family val="1"/>
      </rPr>
      <t xml:space="preserve"> (miks odmian i kolorów)</t>
    </r>
  </si>
  <si>
    <r>
      <t xml:space="preserve">nasadzenia </t>
    </r>
    <r>
      <rPr>
        <i/>
        <sz val="12"/>
        <color indexed="8"/>
        <rFont val="Times New Roman"/>
        <family val="1"/>
      </rPr>
      <t>cebul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Żonkili / Narcyzów</t>
    </r>
    <r>
      <rPr>
        <sz val="12"/>
        <color indexed="8"/>
        <rFont val="Times New Roman"/>
        <family val="1"/>
      </rPr>
      <t xml:space="preserve"> (miks odmian)</t>
    </r>
  </si>
  <si>
    <r>
      <rPr>
        <sz val="12"/>
        <rFont val="Times New Roman"/>
        <family val="1"/>
      </rPr>
      <t>dosadzenia żywopłotu (</t>
    </r>
    <r>
      <rPr>
        <i/>
        <sz val="12"/>
        <rFont val="Times New Roman"/>
        <family val="1"/>
      </rPr>
      <t>Ligustr</t>
    </r>
    <r>
      <rPr>
        <sz val="12"/>
        <rFont val="Times New Roman"/>
        <family val="1"/>
      </rPr>
      <t xml:space="preserve">):
wysokość sadzonki z gołym korzeniem 80-100cm       </t>
    </r>
    <r>
      <rPr>
        <i/>
        <sz val="12"/>
        <rFont val="Times New Roman"/>
        <family val="1"/>
      </rPr>
      <t xml:space="preserve">                                                          </t>
    </r>
  </si>
  <si>
    <r>
      <t xml:space="preserve">nasadzenia - </t>
    </r>
    <r>
      <rPr>
        <i/>
        <sz val="12"/>
        <color indexed="8"/>
        <rFont val="Times New Roman"/>
        <family val="1"/>
      </rPr>
      <t>Bez Lilak 'Sensation'</t>
    </r>
    <r>
      <rPr>
        <sz val="12"/>
        <color indexed="8"/>
        <rFont val="Times New Roman"/>
        <family val="1"/>
      </rPr>
      <t xml:space="preserve"> (sadzonka w doniczkach C15)</t>
    </r>
  </si>
  <si>
    <r>
      <t xml:space="preserve">nasadzenia </t>
    </r>
    <r>
      <rPr>
        <i/>
        <sz val="12"/>
        <color indexed="8"/>
        <rFont val="Times New Roman"/>
        <family val="1"/>
      </rPr>
      <t>Róża okrywowa 'Lovely Fairy'</t>
    </r>
    <r>
      <rPr>
        <sz val="12"/>
        <color indexed="8"/>
        <rFont val="Times New Roman"/>
        <family val="1"/>
      </rPr>
      <t xml:space="preserve"> (sadzonka w doniczkach C1.5)</t>
    </r>
  </si>
  <si>
    <r>
      <t xml:space="preserve">nasadzenia - </t>
    </r>
    <r>
      <rPr>
        <i/>
        <sz val="12"/>
        <color indexed="8"/>
        <rFont val="Times New Roman"/>
        <family val="1"/>
      </rPr>
      <t>Dzika róża</t>
    </r>
    <r>
      <rPr>
        <sz val="12"/>
        <color indexed="8"/>
        <rFont val="Times New Roman"/>
        <family val="1"/>
      </rPr>
      <t xml:space="preserve"> (sadzonka w doniczkach C2)</t>
    </r>
  </si>
  <si>
    <r>
      <t xml:space="preserve">nasadzenia - </t>
    </r>
    <r>
      <rPr>
        <i/>
        <sz val="12"/>
        <color indexed="8"/>
        <rFont val="Times New Roman"/>
        <family val="1"/>
      </rPr>
      <t>Ognik szkarłatny P15 wys. 120 cm</t>
    </r>
  </si>
  <si>
    <r>
      <t xml:space="preserve">nasadzenia - </t>
    </r>
    <r>
      <rPr>
        <i/>
        <sz val="12"/>
        <color indexed="8"/>
        <rFont val="Times New Roman"/>
        <family val="1"/>
      </rPr>
      <t>Śnieguliczka 'hancock'</t>
    </r>
    <r>
      <rPr>
        <sz val="12"/>
        <color indexed="8"/>
        <rFont val="Times New Roman"/>
        <family val="1"/>
      </rPr>
      <t xml:space="preserve"> (sadzonka w doniczkach C2)</t>
    </r>
  </si>
  <si>
    <r>
      <t xml:space="preserve">nasadzenia - </t>
    </r>
    <r>
      <rPr>
        <i/>
        <sz val="12"/>
        <color indexed="8"/>
        <rFont val="Times New Roman"/>
        <family val="1"/>
      </rPr>
      <t>Hortensja ogrodowa</t>
    </r>
    <r>
      <rPr>
        <sz val="12"/>
        <color indexed="8"/>
        <rFont val="Times New Roman"/>
        <family val="1"/>
      </rPr>
      <t xml:space="preserve"> (sadzonka w doniczkach C5)</t>
    </r>
  </si>
  <si>
    <r>
      <t xml:space="preserve">nasadzenia - </t>
    </r>
    <r>
      <rPr>
        <i/>
        <sz val="12"/>
        <color indexed="8"/>
        <rFont val="Times New Roman"/>
        <family val="1"/>
      </rPr>
      <t>Forsycja</t>
    </r>
    <r>
      <rPr>
        <sz val="12"/>
        <color indexed="8"/>
        <rFont val="Times New Roman"/>
        <family val="1"/>
      </rPr>
      <t xml:space="preserve"> (sadzonka w doniczkach C5)</t>
    </r>
  </si>
  <si>
    <t>ściąganie darni pod nowe nasadzenia</t>
  </si>
  <si>
    <t>włóknina przeciw chwastom / szpilki / rozłożenie</t>
  </si>
  <si>
    <t>wykonanie ogrodzenia do nowych nasadzeń</t>
  </si>
  <si>
    <t>wywóz urobku zwiazanego z aranżacją terenu (ziemia, krzewy)</t>
  </si>
  <si>
    <t xml:space="preserve">ułożenie / wymiana obrzeży ekoboard    </t>
  </si>
  <si>
    <t xml:space="preserve">niwelacja terenu - przygotowanie do nowych nasadzeń                      </t>
  </si>
  <si>
    <t>kora (worek 60 litrów, frakcja 10-30)</t>
  </si>
  <si>
    <r>
      <t xml:space="preserve">nasadzenia - </t>
    </r>
    <r>
      <rPr>
        <i/>
        <sz val="12"/>
        <color indexed="8"/>
        <rFont val="Times New Roman"/>
        <family val="1"/>
      </rPr>
      <t>Irga pozioma</t>
    </r>
    <r>
      <rPr>
        <sz val="12"/>
        <color indexed="8"/>
        <rFont val="Times New Roman"/>
        <family val="1"/>
      </rPr>
      <t xml:space="preserve"> (sadzonka w doniczkach C2)</t>
    </r>
  </si>
  <si>
    <r>
      <t xml:space="preserve">nasadzenia - </t>
    </r>
    <r>
      <rPr>
        <i/>
        <sz val="12"/>
        <color indexed="8"/>
        <rFont val="Times New Roman"/>
        <family val="1"/>
      </rPr>
      <t>Trzmielina Ognista</t>
    </r>
    <r>
      <rPr>
        <sz val="12"/>
        <color indexed="8"/>
        <rFont val="Times New Roman"/>
        <family val="1"/>
      </rPr>
      <t xml:space="preserve"> (sadzonka w doniczkach C5)</t>
    </r>
  </si>
  <si>
    <r>
      <t xml:space="preserve">nasadzenia - </t>
    </r>
    <r>
      <rPr>
        <i/>
        <sz val="12"/>
        <color indexed="8"/>
        <rFont val="Times New Roman"/>
        <family val="1"/>
      </rPr>
      <t>Juka Karolińska</t>
    </r>
    <r>
      <rPr>
        <sz val="12"/>
        <color indexed="8"/>
        <rFont val="Times New Roman"/>
        <family val="1"/>
      </rPr>
      <t xml:space="preserve"> (sadzonka w doniczkach C5)</t>
    </r>
  </si>
  <si>
    <r>
      <t xml:space="preserve">nasadzenia - </t>
    </r>
    <r>
      <rPr>
        <i/>
        <sz val="12"/>
        <color indexed="8"/>
        <rFont val="Times New Roman"/>
        <family val="1"/>
      </rPr>
      <t>Tawułka Arendsa</t>
    </r>
    <r>
      <rPr>
        <sz val="12"/>
        <color indexed="8"/>
        <rFont val="Times New Roman"/>
        <family val="1"/>
      </rPr>
      <t xml:space="preserve"> (sadzonka w doniczkach C2)</t>
    </r>
  </si>
  <si>
    <r>
      <t xml:space="preserve">nasadzenia - </t>
    </r>
    <r>
      <rPr>
        <i/>
        <sz val="12"/>
        <color indexed="8"/>
        <rFont val="Times New Roman"/>
        <family val="1"/>
      </rPr>
      <t>Rozplenica Japońska</t>
    </r>
    <r>
      <rPr>
        <sz val="12"/>
        <color indexed="8"/>
        <rFont val="Times New Roman"/>
        <family val="1"/>
      </rPr>
      <t xml:space="preserve"> (trawa C3)</t>
    </r>
  </si>
  <si>
    <r>
      <t xml:space="preserve">nasadzenia - </t>
    </r>
    <r>
      <rPr>
        <i/>
        <sz val="12"/>
        <color indexed="8"/>
        <rFont val="Times New Roman"/>
        <family val="1"/>
      </rPr>
      <t>Pęcherznica</t>
    </r>
    <r>
      <rPr>
        <sz val="12"/>
        <color indexed="8"/>
        <rFont val="Times New Roman"/>
        <family val="1"/>
      </rPr>
      <t xml:space="preserve"> (sadzonka w doniczkach C5)</t>
    </r>
  </si>
  <si>
    <t>przesadzenie roślin / krzewów</t>
  </si>
  <si>
    <r>
      <t xml:space="preserve">cięcie pielęgnacyjne suchych gałęzi oraz usunięcie jemioły z drzew powyżej 5 metrów nad terenem
</t>
    </r>
    <r>
      <rPr>
        <i/>
        <sz val="12"/>
        <rFont val="Times New Roman"/>
        <family val="1"/>
      </rPr>
      <t>(kalkulacja obejmuje cenę jednostkową za 1 drzewo, bez względu na ilość gałęzi podlegajacych cięciom pielęgnacyjnym)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</si>
</sst>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  <numFmt numFmtId="172" formatCode="#,##0.000"/>
    <numFmt numFmtId="173" formatCode="#,##0.0000"/>
    <numFmt numFmtId="174" formatCode="#,##0.00000"/>
    <numFmt numFmtId="175" formatCode="[$£-809]#,##0.00;[Red]&quot;-&quot;[$£-809]#,##0.00"/>
  </numFmts>
  <fonts count="56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Border="0" applyProtection="0">
      <alignment/>
    </xf>
    <xf numFmtId="175" fontId="48" fillId="0" borderId="0" applyBorder="0" applyProtection="0">
      <alignment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3" fillId="32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166" fontId="3" fillId="34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vertical="center"/>
    </xf>
    <xf numFmtId="4" fontId="3" fillId="34" borderId="10" xfId="0" applyNumberFormat="1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49" fontId="1" fillId="36" borderId="10" xfId="0" applyNumberFormat="1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3" fontId="1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vertical="center" wrapText="1"/>
    </xf>
    <xf numFmtId="4" fontId="1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49" fontId="55" fillId="36" borderId="10" xfId="0" applyNumberFormat="1" applyFont="1" applyFill="1" applyBorder="1" applyAlignment="1">
      <alignment vertical="center" wrapText="1"/>
    </xf>
    <xf numFmtId="0" fontId="55" fillId="36" borderId="10" xfId="0" applyFont="1" applyFill="1" applyBorder="1" applyAlignment="1">
      <alignment horizontal="center" vertical="center"/>
    </xf>
    <xf numFmtId="3" fontId="55" fillId="36" borderId="10" xfId="0" applyNumberFormat="1" applyFont="1" applyFill="1" applyBorder="1" applyAlignment="1">
      <alignment vertical="center"/>
    </xf>
    <xf numFmtId="4" fontId="55" fillId="36" borderId="10" xfId="0" applyNumberFormat="1" applyFont="1" applyFill="1" applyBorder="1" applyAlignment="1">
      <alignment vertical="center"/>
    </xf>
    <xf numFmtId="49" fontId="4" fillId="36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55" fillId="36" borderId="10" xfId="0" applyFont="1" applyFill="1" applyBorder="1" applyAlignment="1">
      <alignment horizontal="center" vertical="center"/>
    </xf>
    <xf numFmtId="3" fontId="55" fillId="36" borderId="10" xfId="0" applyNumberFormat="1" applyFont="1" applyFill="1" applyBorder="1" applyAlignment="1">
      <alignment vertical="center"/>
    </xf>
    <xf numFmtId="4" fontId="55" fillId="36" borderId="10" xfId="0" applyNumberFormat="1" applyFont="1" applyFill="1" applyBorder="1" applyAlignment="1">
      <alignment vertical="center"/>
    </xf>
    <xf numFmtId="2" fontId="55" fillId="36" borderId="10" xfId="0" applyNumberFormat="1" applyFont="1" applyFill="1" applyBorder="1" applyAlignment="1">
      <alignment horizontal="right" vertical="center"/>
    </xf>
    <xf numFmtId="49" fontId="55" fillId="36" borderId="10" xfId="0" applyNumberFormat="1" applyFont="1" applyFill="1" applyBorder="1" applyAlignment="1">
      <alignment vertical="center" wrapText="1"/>
    </xf>
    <xf numFmtId="0" fontId="55" fillId="36" borderId="10" xfId="0" applyFont="1" applyFill="1" applyBorder="1" applyAlignment="1">
      <alignment/>
    </xf>
    <xf numFmtId="0" fontId="55" fillId="36" borderId="10" xfId="0" applyFont="1" applyFill="1" applyBorder="1" applyAlignment="1">
      <alignment horizontal="center"/>
    </xf>
    <xf numFmtId="4" fontId="55" fillId="36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 horizontal="right" vertical="center"/>
    </xf>
    <xf numFmtId="3" fontId="1" fillId="36" borderId="10" xfId="0" applyNumberFormat="1" applyFont="1" applyFill="1" applyBorder="1" applyAlignment="1">
      <alignment horizontal="right"/>
    </xf>
    <xf numFmtId="0" fontId="55" fillId="36" borderId="16" xfId="0" applyFont="1" applyFill="1" applyBorder="1" applyAlignment="1">
      <alignment vertical="center"/>
    </xf>
    <xf numFmtId="3" fontId="55" fillId="36" borderId="16" xfId="0" applyNumberFormat="1" applyFont="1" applyFill="1" applyBorder="1" applyAlignment="1">
      <alignment vertical="center"/>
    </xf>
    <xf numFmtId="4" fontId="55" fillId="36" borderId="16" xfId="0" applyNumberFormat="1" applyFont="1" applyFill="1" applyBorder="1" applyAlignment="1">
      <alignment vertical="center"/>
    </xf>
    <xf numFmtId="49" fontId="55" fillId="36" borderId="16" xfId="0" applyNumberFormat="1" applyFont="1" applyFill="1" applyBorder="1" applyAlignment="1">
      <alignment vertical="center" wrapText="1"/>
    </xf>
    <xf numFmtId="0" fontId="55" fillId="36" borderId="10" xfId="55" applyFont="1" applyFill="1" applyBorder="1" applyAlignment="1">
      <alignment horizontal="center" vertical="center"/>
      <protection/>
    </xf>
    <xf numFmtId="3" fontId="55" fillId="36" borderId="10" xfId="55" applyNumberFormat="1" applyFont="1" applyFill="1" applyBorder="1" applyAlignment="1">
      <alignment vertical="center"/>
      <protection/>
    </xf>
    <xf numFmtId="2" fontId="55" fillId="36" borderId="10" xfId="55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49" fontId="55" fillId="36" borderId="10" xfId="55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right"/>
    </xf>
    <xf numFmtId="0" fontId="3" fillId="35" borderId="15" xfId="0" applyFont="1" applyFill="1" applyBorder="1" applyAlignment="1">
      <alignment horizontal="right"/>
    </xf>
    <xf numFmtId="0" fontId="3" fillId="35" borderId="22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69" sqref="B169"/>
    </sheetView>
  </sheetViews>
  <sheetFormatPr defaultColWidth="9.140625" defaultRowHeight="12.75"/>
  <cols>
    <col min="1" max="1" width="2.7109375" style="0" customWidth="1"/>
    <col min="2" max="2" width="60.7109375" style="0" customWidth="1"/>
    <col min="3" max="3" width="5.7109375" style="20" customWidth="1"/>
    <col min="4" max="4" width="9.140625" style="0" customWidth="1"/>
    <col min="5" max="5" width="10.7109375" style="0" customWidth="1"/>
    <col min="6" max="6" width="14.7109375" style="0" customWidth="1"/>
    <col min="7" max="7" width="12.57421875" style="0" customWidth="1"/>
    <col min="10" max="10" width="10.28125" style="0" bestFit="1" customWidth="1"/>
  </cols>
  <sheetData>
    <row r="1" spans="2:6" ht="75" customHeight="1">
      <c r="B1" s="99" t="s">
        <v>88</v>
      </c>
      <c r="C1" s="100"/>
      <c r="D1" s="100"/>
      <c r="E1" s="100"/>
      <c r="F1" s="100"/>
    </row>
    <row r="2" spans="2:6" ht="47.25" customHeight="1">
      <c r="B2" s="16"/>
      <c r="C2" s="16" t="s">
        <v>2</v>
      </c>
      <c r="D2" s="16" t="s">
        <v>1</v>
      </c>
      <c r="E2" s="17" t="s">
        <v>7</v>
      </c>
      <c r="F2" s="17" t="s">
        <v>8</v>
      </c>
    </row>
    <row r="3" spans="2:6" ht="15.75">
      <c r="B3" s="92" t="s">
        <v>20</v>
      </c>
      <c r="C3" s="92"/>
      <c r="D3" s="92"/>
      <c r="E3" s="92"/>
      <c r="F3" s="92"/>
    </row>
    <row r="4" spans="2:6" ht="15.75">
      <c r="B4" s="7" t="s">
        <v>21</v>
      </c>
      <c r="C4" s="15" t="s">
        <v>6</v>
      </c>
      <c r="D4" s="8">
        <v>1300</v>
      </c>
      <c r="E4" s="5">
        <v>0</v>
      </c>
      <c r="F4" s="5">
        <f aca="true" t="shared" si="0" ref="F4:F13">D4*E4</f>
        <v>0</v>
      </c>
    </row>
    <row r="5" spans="2:6" ht="15.75">
      <c r="B5" s="7" t="s">
        <v>25</v>
      </c>
      <c r="C5" s="15" t="s">
        <v>6</v>
      </c>
      <c r="D5" s="7">
        <v>100</v>
      </c>
      <c r="E5" s="5">
        <v>0</v>
      </c>
      <c r="F5" s="22">
        <f t="shared" si="0"/>
        <v>0</v>
      </c>
    </row>
    <row r="6" spans="2:6" ht="15.75">
      <c r="B6" s="7" t="s">
        <v>24</v>
      </c>
      <c r="C6" s="18" t="s">
        <v>6</v>
      </c>
      <c r="D6" s="8">
        <v>1500</v>
      </c>
      <c r="E6" s="5">
        <v>0</v>
      </c>
      <c r="F6" s="22">
        <f t="shared" si="0"/>
        <v>0</v>
      </c>
    </row>
    <row r="7" spans="2:6" ht="15.75">
      <c r="B7" s="7" t="s">
        <v>23</v>
      </c>
      <c r="C7" s="18" t="s">
        <v>6</v>
      </c>
      <c r="D7" s="7">
        <v>800</v>
      </c>
      <c r="E7" s="5">
        <v>0</v>
      </c>
      <c r="F7" s="22">
        <f t="shared" si="0"/>
        <v>0</v>
      </c>
    </row>
    <row r="8" spans="2:6" ht="15.75">
      <c r="B8" s="7" t="s">
        <v>22</v>
      </c>
      <c r="C8" s="18" t="s">
        <v>5</v>
      </c>
      <c r="D8" s="8">
        <v>1500</v>
      </c>
      <c r="E8" s="5">
        <v>0</v>
      </c>
      <c r="F8" s="22">
        <f t="shared" si="0"/>
        <v>0</v>
      </c>
    </row>
    <row r="9" spans="2:6" ht="15.75">
      <c r="B9" s="1" t="s">
        <v>26</v>
      </c>
      <c r="C9" s="15" t="s">
        <v>6</v>
      </c>
      <c r="D9" s="8">
        <v>2800</v>
      </c>
      <c r="E9" s="5">
        <v>0</v>
      </c>
      <c r="F9" s="22">
        <f t="shared" si="0"/>
        <v>0</v>
      </c>
    </row>
    <row r="10" spans="2:6" ht="15.75">
      <c r="B10" s="1" t="s">
        <v>27</v>
      </c>
      <c r="C10" s="15" t="s">
        <v>4</v>
      </c>
      <c r="D10" s="3">
        <v>1371</v>
      </c>
      <c r="E10" s="5">
        <v>0</v>
      </c>
      <c r="F10" s="22">
        <f t="shared" si="0"/>
        <v>0</v>
      </c>
    </row>
    <row r="11" spans="2:6" ht="15.75">
      <c r="B11" s="1" t="s">
        <v>28</v>
      </c>
      <c r="C11" s="15" t="s">
        <v>4</v>
      </c>
      <c r="D11" s="3">
        <v>1371</v>
      </c>
      <c r="E11" s="5">
        <v>0</v>
      </c>
      <c r="F11" s="22">
        <f t="shared" si="0"/>
        <v>0</v>
      </c>
    </row>
    <row r="12" spans="2:6" ht="15.75">
      <c r="B12" s="1" t="s">
        <v>29</v>
      </c>
      <c r="C12" s="15" t="s">
        <v>6</v>
      </c>
      <c r="D12" s="1">
        <v>16</v>
      </c>
      <c r="E12" s="5">
        <v>0</v>
      </c>
      <c r="F12" s="22">
        <f t="shared" si="0"/>
        <v>0</v>
      </c>
    </row>
    <row r="13" spans="2:6" ht="15.75">
      <c r="B13" s="1" t="s">
        <v>30</v>
      </c>
      <c r="C13" s="15" t="s">
        <v>6</v>
      </c>
      <c r="D13" s="1">
        <v>8</v>
      </c>
      <c r="E13" s="5">
        <v>0</v>
      </c>
      <c r="F13" s="22">
        <f t="shared" si="0"/>
        <v>0</v>
      </c>
    </row>
    <row r="14" spans="2:7" ht="15.75">
      <c r="B14" s="45" t="s">
        <v>130</v>
      </c>
      <c r="C14" s="58" t="s">
        <v>5</v>
      </c>
      <c r="D14" s="57">
        <v>662</v>
      </c>
      <c r="E14" s="59">
        <v>0</v>
      </c>
      <c r="F14" s="22">
        <f>D14*E14</f>
        <v>0</v>
      </c>
      <c r="G14" s="26"/>
    </row>
    <row r="15" spans="2:6" ht="47.25">
      <c r="B15" s="32" t="s">
        <v>89</v>
      </c>
      <c r="C15" s="33" t="s">
        <v>6</v>
      </c>
      <c r="D15" s="34">
        <v>398</v>
      </c>
      <c r="E15" s="42">
        <v>0</v>
      </c>
      <c r="F15" s="22">
        <f>D15*E15</f>
        <v>0</v>
      </c>
    </row>
    <row r="16" spans="2:6" ht="47.25">
      <c r="B16" s="32" t="s">
        <v>103</v>
      </c>
      <c r="C16" s="33" t="s">
        <v>6</v>
      </c>
      <c r="D16" s="34">
        <v>398</v>
      </c>
      <c r="E16" s="42">
        <v>0</v>
      </c>
      <c r="F16" s="22">
        <f aca="true" t="shared" si="1" ref="F16:F41">D16*E16</f>
        <v>0</v>
      </c>
    </row>
    <row r="17" spans="2:6" ht="47.25">
      <c r="B17" s="32" t="s">
        <v>102</v>
      </c>
      <c r="C17" s="33" t="s">
        <v>6</v>
      </c>
      <c r="D17" s="34">
        <v>398</v>
      </c>
      <c r="E17" s="42">
        <v>0</v>
      </c>
      <c r="F17" s="22">
        <f t="shared" si="1"/>
        <v>0</v>
      </c>
    </row>
    <row r="18" spans="2:6" ht="47.25">
      <c r="B18" s="32" t="s">
        <v>104</v>
      </c>
      <c r="C18" s="33" t="s">
        <v>6</v>
      </c>
      <c r="D18" s="34">
        <v>398</v>
      </c>
      <c r="E18" s="42">
        <v>0</v>
      </c>
      <c r="F18" s="22">
        <f t="shared" si="1"/>
        <v>0</v>
      </c>
    </row>
    <row r="19" spans="2:6" ht="79.5" customHeight="1">
      <c r="B19" s="32" t="s">
        <v>92</v>
      </c>
      <c r="C19" s="33" t="s">
        <v>6</v>
      </c>
      <c r="D19" s="80">
        <v>1668</v>
      </c>
      <c r="E19" s="42">
        <v>0</v>
      </c>
      <c r="F19" s="22">
        <f t="shared" si="1"/>
        <v>0</v>
      </c>
    </row>
    <row r="20" spans="2:6" ht="69.75" customHeight="1">
      <c r="B20" s="32" t="s">
        <v>93</v>
      </c>
      <c r="C20" s="33" t="s">
        <v>6</v>
      </c>
      <c r="D20" s="80">
        <v>1668</v>
      </c>
      <c r="E20" s="42">
        <v>0</v>
      </c>
      <c r="F20" s="22">
        <f t="shared" si="1"/>
        <v>0</v>
      </c>
    </row>
    <row r="21" spans="2:6" ht="69.75" customHeight="1">
      <c r="B21" s="32" t="s">
        <v>94</v>
      </c>
      <c r="C21" s="33" t="s">
        <v>6</v>
      </c>
      <c r="D21" s="80">
        <v>1668</v>
      </c>
      <c r="E21" s="42">
        <v>0</v>
      </c>
      <c r="F21" s="22">
        <f t="shared" si="1"/>
        <v>0</v>
      </c>
    </row>
    <row r="22" spans="2:6" ht="69.75" customHeight="1">
      <c r="B22" s="32" t="s">
        <v>95</v>
      </c>
      <c r="C22" s="33" t="s">
        <v>6</v>
      </c>
      <c r="D22" s="80">
        <v>1668</v>
      </c>
      <c r="E22" s="42">
        <v>0</v>
      </c>
      <c r="F22" s="22">
        <f t="shared" si="1"/>
        <v>0</v>
      </c>
    </row>
    <row r="23" spans="2:6" ht="31.5">
      <c r="B23" s="32" t="s">
        <v>9</v>
      </c>
      <c r="C23" s="33" t="s">
        <v>6</v>
      </c>
      <c r="D23" s="36">
        <v>75</v>
      </c>
      <c r="E23" s="42">
        <v>0</v>
      </c>
      <c r="F23" s="22">
        <f t="shared" si="1"/>
        <v>0</v>
      </c>
    </row>
    <row r="24" spans="2:6" ht="31.5">
      <c r="B24" s="32" t="s">
        <v>10</v>
      </c>
      <c r="C24" s="33" t="s">
        <v>6</v>
      </c>
      <c r="D24" s="36">
        <v>75</v>
      </c>
      <c r="E24" s="42">
        <v>0</v>
      </c>
      <c r="F24" s="22">
        <f t="shared" si="1"/>
        <v>0</v>
      </c>
    </row>
    <row r="25" spans="2:6" ht="31.5">
      <c r="B25" s="32" t="s">
        <v>11</v>
      </c>
      <c r="C25" s="33" t="s">
        <v>6</v>
      </c>
      <c r="D25" s="36">
        <v>75</v>
      </c>
      <c r="E25" s="42">
        <v>0</v>
      </c>
      <c r="F25" s="22">
        <f t="shared" si="1"/>
        <v>0</v>
      </c>
    </row>
    <row r="26" spans="2:6" ht="31.5">
      <c r="B26" s="32" t="s">
        <v>31</v>
      </c>
      <c r="C26" s="33" t="s">
        <v>6</v>
      </c>
      <c r="D26" s="36">
        <v>75</v>
      </c>
      <c r="E26" s="42">
        <v>0</v>
      </c>
      <c r="F26" s="22">
        <f t="shared" si="1"/>
        <v>0</v>
      </c>
    </row>
    <row r="27" spans="2:6" ht="31.5">
      <c r="B27" s="37" t="s">
        <v>131</v>
      </c>
      <c r="C27" s="33" t="s">
        <v>6</v>
      </c>
      <c r="D27" s="34">
        <v>192</v>
      </c>
      <c r="E27" s="42">
        <v>0</v>
      </c>
      <c r="F27" s="22">
        <f t="shared" si="1"/>
        <v>0</v>
      </c>
    </row>
    <row r="28" spans="2:6" ht="31.5">
      <c r="B28" s="32" t="s">
        <v>132</v>
      </c>
      <c r="C28" s="33" t="s">
        <v>6</v>
      </c>
      <c r="D28" s="34">
        <v>192</v>
      </c>
      <c r="E28" s="42">
        <v>0</v>
      </c>
      <c r="F28" s="22">
        <f t="shared" si="1"/>
        <v>0</v>
      </c>
    </row>
    <row r="29" spans="2:6" ht="31.5">
      <c r="B29" s="32" t="s">
        <v>133</v>
      </c>
      <c r="C29" s="33" t="s">
        <v>6</v>
      </c>
      <c r="D29" s="34">
        <v>192</v>
      </c>
      <c r="E29" s="42">
        <v>0</v>
      </c>
      <c r="F29" s="22">
        <f t="shared" si="1"/>
        <v>0</v>
      </c>
    </row>
    <row r="30" spans="2:6" ht="31.5">
      <c r="B30" s="32" t="s">
        <v>134</v>
      </c>
      <c r="C30" s="33" t="s">
        <v>6</v>
      </c>
      <c r="D30" s="34">
        <v>192</v>
      </c>
      <c r="E30" s="42">
        <v>0</v>
      </c>
      <c r="F30" s="22">
        <f t="shared" si="1"/>
        <v>0</v>
      </c>
    </row>
    <row r="31" spans="2:6" ht="31.5">
      <c r="B31" s="32" t="s">
        <v>117</v>
      </c>
      <c r="C31" s="33" t="s">
        <v>6</v>
      </c>
      <c r="D31" s="34">
        <v>124</v>
      </c>
      <c r="E31" s="42">
        <v>0</v>
      </c>
      <c r="F31" s="22">
        <f t="shared" si="1"/>
        <v>0</v>
      </c>
    </row>
    <row r="32" spans="2:6" ht="31.5">
      <c r="B32" s="32" t="s">
        <v>115</v>
      </c>
      <c r="C32" s="33" t="s">
        <v>6</v>
      </c>
      <c r="D32" s="34">
        <v>124</v>
      </c>
      <c r="E32" s="42">
        <v>0</v>
      </c>
      <c r="F32" s="22">
        <f t="shared" si="1"/>
        <v>0</v>
      </c>
    </row>
    <row r="33" spans="2:6" ht="31.5">
      <c r="B33" s="32" t="s">
        <v>116</v>
      </c>
      <c r="C33" s="33" t="s">
        <v>6</v>
      </c>
      <c r="D33" s="34">
        <v>124</v>
      </c>
      <c r="E33" s="42">
        <v>0</v>
      </c>
      <c r="F33" s="22">
        <f t="shared" si="1"/>
        <v>0</v>
      </c>
    </row>
    <row r="34" spans="2:6" ht="31.5">
      <c r="B34" s="32" t="s">
        <v>120</v>
      </c>
      <c r="C34" s="33" t="s">
        <v>6</v>
      </c>
      <c r="D34" s="34">
        <v>111</v>
      </c>
      <c r="E34" s="42">
        <v>0</v>
      </c>
      <c r="F34" s="22">
        <f t="shared" si="1"/>
        <v>0</v>
      </c>
    </row>
    <row r="35" spans="2:6" ht="31.5">
      <c r="B35" s="32" t="s">
        <v>121</v>
      </c>
      <c r="C35" s="33" t="s">
        <v>6</v>
      </c>
      <c r="D35" s="34">
        <v>111</v>
      </c>
      <c r="E35" s="42">
        <v>0</v>
      </c>
      <c r="F35" s="22">
        <f t="shared" si="1"/>
        <v>0</v>
      </c>
    </row>
    <row r="36" spans="2:6" ht="31.5">
      <c r="B36" s="32" t="s">
        <v>122</v>
      </c>
      <c r="C36" s="33" t="s">
        <v>6</v>
      </c>
      <c r="D36" s="34">
        <v>111</v>
      </c>
      <c r="E36" s="42">
        <v>0</v>
      </c>
      <c r="F36" s="22">
        <f t="shared" si="1"/>
        <v>0</v>
      </c>
    </row>
    <row r="37" spans="2:6" ht="47.25">
      <c r="B37" s="32" t="s">
        <v>36</v>
      </c>
      <c r="C37" s="33" t="s">
        <v>6</v>
      </c>
      <c r="D37" s="36">
        <v>713</v>
      </c>
      <c r="E37" s="42">
        <v>0</v>
      </c>
      <c r="F37" s="22">
        <f t="shared" si="1"/>
        <v>0</v>
      </c>
    </row>
    <row r="38" spans="2:6" ht="47.25">
      <c r="B38" s="32" t="s">
        <v>35</v>
      </c>
      <c r="C38" s="33" t="s">
        <v>6</v>
      </c>
      <c r="D38" s="36">
        <v>713</v>
      </c>
      <c r="E38" s="42">
        <v>0</v>
      </c>
      <c r="F38" s="22">
        <f t="shared" si="1"/>
        <v>0</v>
      </c>
    </row>
    <row r="39" spans="2:6" ht="15.75">
      <c r="B39" s="32" t="s">
        <v>145</v>
      </c>
      <c r="C39" s="33" t="s">
        <v>6</v>
      </c>
      <c r="D39" s="36">
        <v>1</v>
      </c>
      <c r="E39" s="42">
        <v>0</v>
      </c>
      <c r="F39" s="22">
        <f t="shared" si="1"/>
        <v>0</v>
      </c>
    </row>
    <row r="40" spans="2:6" ht="15.75">
      <c r="B40" s="32" t="s">
        <v>146</v>
      </c>
      <c r="C40" s="33" t="s">
        <v>6</v>
      </c>
      <c r="D40" s="36">
        <v>30</v>
      </c>
      <c r="E40" s="42">
        <v>0</v>
      </c>
      <c r="F40" s="22">
        <f t="shared" si="1"/>
        <v>0</v>
      </c>
    </row>
    <row r="41" spans="2:6" ht="15.75">
      <c r="B41" s="50" t="s">
        <v>147</v>
      </c>
      <c r="C41" s="33" t="s">
        <v>6</v>
      </c>
      <c r="D41" s="36">
        <v>6</v>
      </c>
      <c r="E41" s="42">
        <v>0</v>
      </c>
      <c r="F41" s="22">
        <f t="shared" si="1"/>
        <v>0</v>
      </c>
    </row>
    <row r="42" spans="2:6" ht="15.75">
      <c r="B42" s="83"/>
      <c r="C42" s="83"/>
      <c r="D42" s="83"/>
      <c r="E42" s="6" t="s">
        <v>0</v>
      </c>
      <c r="F42" s="24">
        <f>SUM(F4:F41)</f>
        <v>0</v>
      </c>
    </row>
    <row r="43" spans="2:6" ht="15.75">
      <c r="B43" s="92" t="s">
        <v>19</v>
      </c>
      <c r="C43" s="92"/>
      <c r="D43" s="92"/>
      <c r="E43" s="92"/>
      <c r="F43" s="92"/>
    </row>
    <row r="44" spans="2:6" ht="15.75">
      <c r="B44" s="45" t="s">
        <v>86</v>
      </c>
      <c r="C44" s="33" t="s">
        <v>6</v>
      </c>
      <c r="D44" s="40">
        <v>4630</v>
      </c>
      <c r="E44" s="41">
        <v>0</v>
      </c>
      <c r="F44" s="22">
        <f aca="true" t="shared" si="2" ref="F44:F64">D44*E44</f>
        <v>0</v>
      </c>
    </row>
    <row r="45" spans="2:6" ht="15.75">
      <c r="B45" s="45" t="s">
        <v>43</v>
      </c>
      <c r="C45" s="44" t="s">
        <v>5</v>
      </c>
      <c r="D45" s="45">
        <v>300</v>
      </c>
      <c r="E45" s="41">
        <v>0</v>
      </c>
      <c r="F45" s="22">
        <f t="shared" si="2"/>
        <v>0</v>
      </c>
    </row>
    <row r="46" spans="2:6" ht="47.25">
      <c r="B46" s="32" t="s">
        <v>106</v>
      </c>
      <c r="C46" s="33" t="s">
        <v>6</v>
      </c>
      <c r="D46" s="34">
        <v>398</v>
      </c>
      <c r="E46" s="42">
        <v>0</v>
      </c>
      <c r="F46" s="22">
        <f t="shared" si="2"/>
        <v>0</v>
      </c>
    </row>
    <row r="47" spans="2:6" ht="47.25">
      <c r="B47" s="32" t="s">
        <v>105</v>
      </c>
      <c r="C47" s="33" t="s">
        <v>6</v>
      </c>
      <c r="D47" s="34">
        <v>398</v>
      </c>
      <c r="E47" s="42">
        <v>0</v>
      </c>
      <c r="F47" s="22">
        <f t="shared" si="2"/>
        <v>0</v>
      </c>
    </row>
    <row r="48" spans="2:6" ht="63">
      <c r="B48" s="32" t="s">
        <v>90</v>
      </c>
      <c r="C48" s="33" t="s">
        <v>6</v>
      </c>
      <c r="D48" s="80">
        <v>1668</v>
      </c>
      <c r="E48" s="42">
        <v>0</v>
      </c>
      <c r="F48" s="22">
        <f t="shared" si="2"/>
        <v>0</v>
      </c>
    </row>
    <row r="49" spans="2:6" ht="63">
      <c r="B49" s="32" t="s">
        <v>91</v>
      </c>
      <c r="C49" s="33" t="s">
        <v>6</v>
      </c>
      <c r="D49" s="80">
        <v>1668</v>
      </c>
      <c r="E49" s="42">
        <v>0</v>
      </c>
      <c r="F49" s="22">
        <f t="shared" si="2"/>
        <v>0</v>
      </c>
    </row>
    <row r="50" spans="2:6" ht="31.5">
      <c r="B50" s="32" t="s">
        <v>12</v>
      </c>
      <c r="C50" s="33" t="s">
        <v>6</v>
      </c>
      <c r="D50" s="34">
        <v>75</v>
      </c>
      <c r="E50" s="42">
        <v>0</v>
      </c>
      <c r="F50" s="22">
        <f t="shared" si="2"/>
        <v>0</v>
      </c>
    </row>
    <row r="51" spans="2:6" ht="31.5">
      <c r="B51" s="32" t="s">
        <v>135</v>
      </c>
      <c r="C51" s="33" t="s">
        <v>6</v>
      </c>
      <c r="D51" s="34">
        <v>192</v>
      </c>
      <c r="E51" s="42">
        <v>0</v>
      </c>
      <c r="F51" s="22">
        <f t="shared" si="2"/>
        <v>0</v>
      </c>
    </row>
    <row r="52" spans="2:6" ht="31.5">
      <c r="B52" s="32" t="s">
        <v>136</v>
      </c>
      <c r="C52" s="33" t="s">
        <v>6</v>
      </c>
      <c r="D52" s="34">
        <v>192</v>
      </c>
      <c r="E52" s="42">
        <v>0</v>
      </c>
      <c r="F52" s="22">
        <f t="shared" si="2"/>
        <v>0</v>
      </c>
    </row>
    <row r="53" spans="2:6" ht="31.5">
      <c r="B53" s="32" t="s">
        <v>118</v>
      </c>
      <c r="C53" s="33" t="s">
        <v>6</v>
      </c>
      <c r="D53" s="34">
        <v>124</v>
      </c>
      <c r="E53" s="42">
        <v>0</v>
      </c>
      <c r="F53" s="22">
        <f t="shared" si="2"/>
        <v>0</v>
      </c>
    </row>
    <row r="54" spans="2:6" ht="31.5">
      <c r="B54" s="32" t="s">
        <v>123</v>
      </c>
      <c r="C54" s="33" t="s">
        <v>6</v>
      </c>
      <c r="D54" s="34">
        <v>111</v>
      </c>
      <c r="E54" s="42">
        <v>0</v>
      </c>
      <c r="F54" s="22">
        <f t="shared" si="2"/>
        <v>0</v>
      </c>
    </row>
    <row r="55" spans="2:6" ht="47.25">
      <c r="B55" s="32" t="s">
        <v>32</v>
      </c>
      <c r="C55" s="33" t="s">
        <v>6</v>
      </c>
      <c r="D55" s="36">
        <v>713</v>
      </c>
      <c r="E55" s="42">
        <v>0</v>
      </c>
      <c r="F55" s="22">
        <f t="shared" si="2"/>
        <v>0</v>
      </c>
    </row>
    <row r="56" spans="2:6" ht="47.25">
      <c r="B56" s="32" t="s">
        <v>33</v>
      </c>
      <c r="C56" s="33" t="s">
        <v>6</v>
      </c>
      <c r="D56" s="36">
        <v>713</v>
      </c>
      <c r="E56" s="42">
        <v>0</v>
      </c>
      <c r="F56" s="22">
        <f t="shared" si="2"/>
        <v>0</v>
      </c>
    </row>
    <row r="57" spans="2:6" ht="47.25">
      <c r="B57" s="32" t="s">
        <v>40</v>
      </c>
      <c r="C57" s="33" t="s">
        <v>6</v>
      </c>
      <c r="D57" s="36">
        <v>713</v>
      </c>
      <c r="E57" s="42">
        <v>0</v>
      </c>
      <c r="F57" s="22">
        <f t="shared" si="2"/>
        <v>0</v>
      </c>
    </row>
    <row r="58" spans="2:6" ht="47.25">
      <c r="B58" s="32" t="s">
        <v>34</v>
      </c>
      <c r="C58" s="33" t="s">
        <v>6</v>
      </c>
      <c r="D58" s="36">
        <v>713</v>
      </c>
      <c r="E58" s="42">
        <v>0</v>
      </c>
      <c r="F58" s="22">
        <f t="shared" si="2"/>
        <v>0</v>
      </c>
    </row>
    <row r="59" spans="2:6" ht="31.5">
      <c r="B59" s="56" t="s">
        <v>139</v>
      </c>
      <c r="C59" s="52" t="s">
        <v>6</v>
      </c>
      <c r="D59" s="53">
        <v>30</v>
      </c>
      <c r="E59" s="79">
        <v>0</v>
      </c>
      <c r="F59" s="22">
        <f t="shared" si="2"/>
        <v>0</v>
      </c>
    </row>
    <row r="60" spans="2:6" ht="15.75">
      <c r="B60" s="56" t="s">
        <v>140</v>
      </c>
      <c r="C60" s="52" t="s">
        <v>6</v>
      </c>
      <c r="D60" s="53">
        <v>30</v>
      </c>
      <c r="E60" s="79">
        <v>0</v>
      </c>
      <c r="F60" s="22">
        <f t="shared" si="2"/>
        <v>0</v>
      </c>
    </row>
    <row r="61" spans="2:6" ht="15.75">
      <c r="B61" s="56" t="s">
        <v>141</v>
      </c>
      <c r="C61" s="52" t="s">
        <v>6</v>
      </c>
      <c r="D61" s="53">
        <v>50</v>
      </c>
      <c r="E61" s="79">
        <v>0</v>
      </c>
      <c r="F61" s="22">
        <f t="shared" si="2"/>
        <v>0</v>
      </c>
    </row>
    <row r="62" spans="2:6" ht="15.75">
      <c r="B62" s="56" t="s">
        <v>142</v>
      </c>
      <c r="C62" s="52" t="s">
        <v>6</v>
      </c>
      <c r="D62" s="53">
        <v>50</v>
      </c>
      <c r="E62" s="79">
        <v>0</v>
      </c>
      <c r="F62" s="22">
        <f t="shared" si="2"/>
        <v>0</v>
      </c>
    </row>
    <row r="63" spans="2:6" ht="15.75">
      <c r="B63" s="56" t="s">
        <v>143</v>
      </c>
      <c r="C63" s="52" t="s">
        <v>6</v>
      </c>
      <c r="D63" s="53">
        <v>10</v>
      </c>
      <c r="E63" s="79">
        <v>0</v>
      </c>
      <c r="F63" s="22">
        <f t="shared" si="2"/>
        <v>0</v>
      </c>
    </row>
    <row r="64" spans="2:6" ht="15.75">
      <c r="B64" s="56" t="s">
        <v>144</v>
      </c>
      <c r="C64" s="52" t="s">
        <v>6</v>
      </c>
      <c r="D64" s="53">
        <v>100</v>
      </c>
      <c r="E64" s="79">
        <v>0</v>
      </c>
      <c r="F64" s="22">
        <f t="shared" si="2"/>
        <v>0</v>
      </c>
    </row>
    <row r="65" spans="2:6" ht="15.75">
      <c r="B65" s="83"/>
      <c r="C65" s="83"/>
      <c r="D65" s="83"/>
      <c r="E65" s="6" t="s">
        <v>0</v>
      </c>
      <c r="F65" s="24">
        <f>SUM(F44:F64)</f>
        <v>0</v>
      </c>
    </row>
    <row r="66" spans="2:6" ht="15.75">
      <c r="B66" s="92" t="s">
        <v>18</v>
      </c>
      <c r="C66" s="92"/>
      <c r="D66" s="92"/>
      <c r="E66" s="92"/>
      <c r="F66" s="92"/>
    </row>
    <row r="67" spans="2:6" ht="15.75">
      <c r="B67" s="1" t="s">
        <v>37</v>
      </c>
      <c r="C67" s="15" t="s">
        <v>5</v>
      </c>
      <c r="D67" s="8">
        <v>35338</v>
      </c>
      <c r="E67" s="5">
        <v>0</v>
      </c>
      <c r="F67" s="22">
        <f aca="true" t="shared" si="3" ref="F67:F74">D67*E67</f>
        <v>0</v>
      </c>
    </row>
    <row r="68" spans="2:6" ht="15.75">
      <c r="B68" s="1" t="s">
        <v>38</v>
      </c>
      <c r="C68" s="15" t="s">
        <v>6</v>
      </c>
      <c r="D68" s="1">
        <v>30</v>
      </c>
      <c r="E68" s="5">
        <v>0</v>
      </c>
      <c r="F68" s="22">
        <f t="shared" si="3"/>
        <v>0</v>
      </c>
    </row>
    <row r="69" spans="2:6" ht="15.75">
      <c r="B69" s="7" t="s">
        <v>39</v>
      </c>
      <c r="C69" s="15" t="s">
        <v>6</v>
      </c>
      <c r="D69" s="8">
        <v>2000</v>
      </c>
      <c r="E69" s="5">
        <v>0</v>
      </c>
      <c r="F69" s="22">
        <f t="shared" si="3"/>
        <v>0</v>
      </c>
    </row>
    <row r="70" spans="2:14" ht="15.75">
      <c r="B70" s="45" t="s">
        <v>80</v>
      </c>
      <c r="C70" s="44" t="s">
        <v>4</v>
      </c>
      <c r="D70" s="45">
        <v>300</v>
      </c>
      <c r="E70" s="41">
        <v>0</v>
      </c>
      <c r="F70" s="22">
        <f t="shared" si="3"/>
        <v>0</v>
      </c>
      <c r="G70" s="31"/>
      <c r="H70" s="31"/>
      <c r="I70" s="31"/>
      <c r="J70" s="31"/>
      <c r="K70" s="31"/>
      <c r="L70" s="31"/>
      <c r="M70" s="31"/>
      <c r="N70" s="31"/>
    </row>
    <row r="71" spans="2:6" ht="15.75">
      <c r="B71" s="43" t="s">
        <v>85</v>
      </c>
      <c r="C71" s="44" t="s">
        <v>6</v>
      </c>
      <c r="D71" s="45">
        <v>200</v>
      </c>
      <c r="E71" s="41">
        <v>0</v>
      </c>
      <c r="F71" s="22">
        <f t="shared" si="3"/>
        <v>0</v>
      </c>
    </row>
    <row r="72" spans="2:11" ht="47.25">
      <c r="B72" s="32" t="s">
        <v>107</v>
      </c>
      <c r="C72" s="33" t="s">
        <v>6</v>
      </c>
      <c r="D72" s="34">
        <v>398</v>
      </c>
      <c r="E72" s="42">
        <v>0</v>
      </c>
      <c r="F72" s="22">
        <f t="shared" si="3"/>
        <v>0</v>
      </c>
      <c r="H72" s="82"/>
      <c r="I72" s="82"/>
      <c r="J72" s="82"/>
      <c r="K72" s="20"/>
    </row>
    <row r="73" spans="2:6" ht="31.5">
      <c r="B73" s="32" t="s">
        <v>124</v>
      </c>
      <c r="C73" s="33" t="s">
        <v>6</v>
      </c>
      <c r="D73" s="34">
        <v>111</v>
      </c>
      <c r="E73" s="42">
        <v>0</v>
      </c>
      <c r="F73" s="22">
        <f t="shared" si="3"/>
        <v>0</v>
      </c>
    </row>
    <row r="74" spans="2:6" ht="47.25">
      <c r="B74" s="32" t="s">
        <v>41</v>
      </c>
      <c r="C74" s="33" t="s">
        <v>6</v>
      </c>
      <c r="D74" s="36">
        <v>1683</v>
      </c>
      <c r="E74" s="42">
        <v>0</v>
      </c>
      <c r="F74" s="22">
        <f t="shared" si="3"/>
        <v>0</v>
      </c>
    </row>
    <row r="75" spans="2:6" ht="15.75">
      <c r="B75" s="83"/>
      <c r="C75" s="83"/>
      <c r="D75" s="83"/>
      <c r="E75" s="13" t="s">
        <v>0</v>
      </c>
      <c r="F75" s="23">
        <f>SUM(F67:F74)</f>
        <v>0</v>
      </c>
    </row>
    <row r="76" spans="2:6" ht="15.75">
      <c r="B76" s="92" t="s">
        <v>17</v>
      </c>
      <c r="C76" s="92"/>
      <c r="D76" s="92"/>
      <c r="E76" s="92"/>
      <c r="F76" s="92"/>
    </row>
    <row r="77" spans="2:6" ht="15.75">
      <c r="B77" s="45" t="s">
        <v>58</v>
      </c>
      <c r="C77" s="33" t="s">
        <v>5</v>
      </c>
      <c r="D77" s="40">
        <v>35338</v>
      </c>
      <c r="E77" s="69">
        <v>0</v>
      </c>
      <c r="F77" s="22">
        <f>D77*E77</f>
        <v>0</v>
      </c>
    </row>
    <row r="78" spans="2:6" ht="15.75">
      <c r="B78" s="1" t="s">
        <v>59</v>
      </c>
      <c r="C78" s="15" t="s">
        <v>6</v>
      </c>
      <c r="D78" s="3">
        <v>2800</v>
      </c>
      <c r="E78" s="30">
        <v>0</v>
      </c>
      <c r="F78" s="22">
        <f aca="true" t="shared" si="4" ref="F78:F86">D78*E78</f>
        <v>0</v>
      </c>
    </row>
    <row r="79" spans="2:6" ht="15.75">
      <c r="B79" s="1" t="s">
        <v>60</v>
      </c>
      <c r="C79" s="15" t="s">
        <v>4</v>
      </c>
      <c r="D79" s="80">
        <v>1371</v>
      </c>
      <c r="E79" s="30">
        <v>0</v>
      </c>
      <c r="F79" s="22">
        <f t="shared" si="4"/>
        <v>0</v>
      </c>
    </row>
    <row r="80" spans="2:6" ht="15.75">
      <c r="B80" s="7" t="s">
        <v>61</v>
      </c>
      <c r="C80" s="18" t="s">
        <v>6</v>
      </c>
      <c r="D80" s="80">
        <v>16</v>
      </c>
      <c r="E80" s="30">
        <v>0</v>
      </c>
      <c r="F80" s="22">
        <f t="shared" si="4"/>
        <v>0</v>
      </c>
    </row>
    <row r="81" spans="2:6" ht="15.75">
      <c r="B81" s="7" t="s">
        <v>62</v>
      </c>
      <c r="C81" s="18" t="s">
        <v>6</v>
      </c>
      <c r="D81" s="80">
        <v>8</v>
      </c>
      <c r="E81" s="30">
        <v>0</v>
      </c>
      <c r="F81" s="22">
        <f t="shared" si="4"/>
        <v>0</v>
      </c>
    </row>
    <row r="82" spans="2:6" ht="15.75">
      <c r="B82" s="7" t="s">
        <v>63</v>
      </c>
      <c r="C82" s="18" t="s">
        <v>6</v>
      </c>
      <c r="D82" s="80">
        <v>1300</v>
      </c>
      <c r="E82" s="30">
        <v>0</v>
      </c>
      <c r="F82" s="22">
        <f t="shared" si="4"/>
        <v>0</v>
      </c>
    </row>
    <row r="83" spans="2:6" ht="15.75">
      <c r="B83" s="7" t="s">
        <v>64</v>
      </c>
      <c r="C83" s="18" t="s">
        <v>6</v>
      </c>
      <c r="D83" s="80">
        <v>110</v>
      </c>
      <c r="E83" s="30">
        <v>0</v>
      </c>
      <c r="F83" s="22">
        <f t="shared" si="4"/>
        <v>0</v>
      </c>
    </row>
    <row r="84" spans="2:6" ht="15.75">
      <c r="B84" s="7" t="s">
        <v>65</v>
      </c>
      <c r="C84" s="18" t="s">
        <v>6</v>
      </c>
      <c r="D84" s="80">
        <v>1500</v>
      </c>
      <c r="E84" s="30">
        <v>0</v>
      </c>
      <c r="F84" s="22">
        <f t="shared" si="4"/>
        <v>0</v>
      </c>
    </row>
    <row r="85" spans="2:6" ht="15.75">
      <c r="B85" s="7" t="s">
        <v>66</v>
      </c>
      <c r="C85" s="18" t="s">
        <v>4</v>
      </c>
      <c r="D85" s="80">
        <v>1371</v>
      </c>
      <c r="E85" s="30">
        <v>0</v>
      </c>
      <c r="F85" s="22">
        <f t="shared" si="4"/>
        <v>0</v>
      </c>
    </row>
    <row r="86" spans="2:6" ht="15.75">
      <c r="B86" s="7" t="s">
        <v>67</v>
      </c>
      <c r="C86" s="18" t="s">
        <v>6</v>
      </c>
      <c r="D86" s="7">
        <v>100</v>
      </c>
      <c r="E86" s="30">
        <v>0</v>
      </c>
      <c r="F86" s="22">
        <f t="shared" si="4"/>
        <v>0</v>
      </c>
    </row>
    <row r="87" spans="2:6" ht="47.25">
      <c r="B87" s="32" t="s">
        <v>108</v>
      </c>
      <c r="C87" s="33" t="s">
        <v>6</v>
      </c>
      <c r="D87" s="34">
        <v>398</v>
      </c>
      <c r="E87" s="35">
        <v>0</v>
      </c>
      <c r="F87" s="22">
        <f>D87*E87</f>
        <v>0</v>
      </c>
    </row>
    <row r="88" spans="2:6" ht="63">
      <c r="B88" s="32" t="s">
        <v>97</v>
      </c>
      <c r="C88" s="33" t="s">
        <v>6</v>
      </c>
      <c r="D88" s="80">
        <v>1668</v>
      </c>
      <c r="E88" s="38">
        <v>0</v>
      </c>
      <c r="F88" s="22">
        <f aca="true" t="shared" si="5" ref="F88:F98">D88*E88</f>
        <v>0</v>
      </c>
    </row>
    <row r="89" spans="2:6" ht="47.25">
      <c r="B89" s="51" t="s">
        <v>96</v>
      </c>
      <c r="C89" s="33" t="s">
        <v>6</v>
      </c>
      <c r="D89" s="80">
        <v>1668</v>
      </c>
      <c r="E89" s="38">
        <v>0</v>
      </c>
      <c r="F89" s="22">
        <f t="shared" si="5"/>
        <v>0</v>
      </c>
    </row>
    <row r="90" spans="2:6" ht="31.5">
      <c r="B90" s="32" t="s">
        <v>72</v>
      </c>
      <c r="C90" s="33" t="s">
        <v>6</v>
      </c>
      <c r="D90" s="36">
        <v>75</v>
      </c>
      <c r="E90" s="35">
        <v>0</v>
      </c>
      <c r="F90" s="22">
        <f t="shared" si="5"/>
        <v>0</v>
      </c>
    </row>
    <row r="91" spans="2:6" ht="31.5">
      <c r="B91" s="32" t="s">
        <v>68</v>
      </c>
      <c r="C91" s="33" t="s">
        <v>6</v>
      </c>
      <c r="D91" s="36">
        <v>75</v>
      </c>
      <c r="E91" s="35">
        <v>0</v>
      </c>
      <c r="F91" s="22">
        <f t="shared" si="5"/>
        <v>0</v>
      </c>
    </row>
    <row r="92" spans="2:6" ht="31.5">
      <c r="B92" s="37" t="s">
        <v>69</v>
      </c>
      <c r="C92" s="33" t="s">
        <v>6</v>
      </c>
      <c r="D92" s="34">
        <v>192</v>
      </c>
      <c r="E92" s="35">
        <v>0</v>
      </c>
      <c r="F92" s="22">
        <f t="shared" si="5"/>
        <v>0</v>
      </c>
    </row>
    <row r="93" spans="2:6" ht="31.5">
      <c r="B93" s="32" t="s">
        <v>13</v>
      </c>
      <c r="C93" s="33" t="s">
        <v>6</v>
      </c>
      <c r="D93" s="34">
        <v>192</v>
      </c>
      <c r="E93" s="35">
        <v>0</v>
      </c>
      <c r="F93" s="22">
        <f t="shared" si="5"/>
        <v>0</v>
      </c>
    </row>
    <row r="94" spans="2:6" ht="31.5">
      <c r="B94" s="32" t="s">
        <v>70</v>
      </c>
      <c r="C94" s="33" t="s">
        <v>6</v>
      </c>
      <c r="D94" s="34">
        <v>192</v>
      </c>
      <c r="E94" s="35">
        <v>0</v>
      </c>
      <c r="F94" s="22">
        <f t="shared" si="5"/>
        <v>0</v>
      </c>
    </row>
    <row r="95" spans="2:6" ht="31.5">
      <c r="B95" s="32" t="s">
        <v>137</v>
      </c>
      <c r="C95" s="33" t="s">
        <v>6</v>
      </c>
      <c r="D95" s="34">
        <v>124</v>
      </c>
      <c r="E95" s="35">
        <v>0</v>
      </c>
      <c r="F95" s="22">
        <f t="shared" si="5"/>
        <v>0</v>
      </c>
    </row>
    <row r="96" spans="2:6" ht="31.5">
      <c r="B96" s="32" t="s">
        <v>125</v>
      </c>
      <c r="C96" s="33" t="s">
        <v>6</v>
      </c>
      <c r="D96" s="34">
        <v>111</v>
      </c>
      <c r="E96" s="35">
        <v>0</v>
      </c>
      <c r="F96" s="22">
        <f t="shared" si="5"/>
        <v>0</v>
      </c>
    </row>
    <row r="97" spans="2:6" ht="47.25">
      <c r="B97" s="32" t="s">
        <v>42</v>
      </c>
      <c r="C97" s="33" t="s">
        <v>6</v>
      </c>
      <c r="D97" s="36">
        <v>1683</v>
      </c>
      <c r="E97" s="35">
        <v>0</v>
      </c>
      <c r="F97" s="22">
        <f t="shared" si="5"/>
        <v>0</v>
      </c>
    </row>
    <row r="98" spans="2:6" ht="47.25">
      <c r="B98" s="32" t="s">
        <v>71</v>
      </c>
      <c r="C98" s="33" t="s">
        <v>6</v>
      </c>
      <c r="D98" s="36">
        <v>1683</v>
      </c>
      <c r="E98" s="35">
        <v>0</v>
      </c>
      <c r="F98" s="22">
        <f t="shared" si="5"/>
        <v>0</v>
      </c>
    </row>
    <row r="99" spans="2:6" ht="15.75">
      <c r="B99" s="101"/>
      <c r="C99" s="102"/>
      <c r="D99" s="103"/>
      <c r="E99" s="14" t="s">
        <v>0</v>
      </c>
      <c r="F99" s="23">
        <f>SUM(F77:F98)</f>
        <v>0</v>
      </c>
    </row>
    <row r="100" spans="2:6" ht="15.75">
      <c r="B100" s="92" t="s">
        <v>16</v>
      </c>
      <c r="C100" s="92"/>
      <c r="D100" s="92"/>
      <c r="E100" s="92"/>
      <c r="F100" s="92"/>
    </row>
    <row r="101" spans="2:6" ht="15.75">
      <c r="B101" s="39" t="s">
        <v>44</v>
      </c>
      <c r="C101" s="66" t="s">
        <v>5</v>
      </c>
      <c r="D101" s="40">
        <v>35338</v>
      </c>
      <c r="E101" s="35">
        <v>0</v>
      </c>
      <c r="F101" s="22">
        <f>D101*E101</f>
        <v>0</v>
      </c>
    </row>
    <row r="102" spans="2:6" ht="15.75">
      <c r="B102" s="39" t="s">
        <v>73</v>
      </c>
      <c r="C102" s="33" t="s">
        <v>5</v>
      </c>
      <c r="D102" s="40">
        <v>662</v>
      </c>
      <c r="E102" s="35">
        <v>0</v>
      </c>
      <c r="F102" s="22">
        <f>D102*E102</f>
        <v>0</v>
      </c>
    </row>
    <row r="103" spans="2:6" ht="15.75">
      <c r="B103" s="1" t="s">
        <v>45</v>
      </c>
      <c r="C103" s="15" t="s">
        <v>6</v>
      </c>
      <c r="D103" s="4">
        <v>16</v>
      </c>
      <c r="E103" s="22">
        <v>0</v>
      </c>
      <c r="F103" s="22">
        <f aca="true" t="shared" si="6" ref="F103:F109">D103*E103</f>
        <v>0</v>
      </c>
    </row>
    <row r="104" spans="2:6" ht="15.75">
      <c r="B104" s="1" t="s">
        <v>46</v>
      </c>
      <c r="C104" s="15" t="s">
        <v>6</v>
      </c>
      <c r="D104" s="4">
        <v>8</v>
      </c>
      <c r="E104" s="22">
        <v>0</v>
      </c>
      <c r="F104" s="22">
        <f t="shared" si="6"/>
        <v>0</v>
      </c>
    </row>
    <row r="105" spans="2:6" ht="15.75">
      <c r="B105" s="7" t="s">
        <v>47</v>
      </c>
      <c r="C105" s="15" t="s">
        <v>6</v>
      </c>
      <c r="D105" s="11">
        <v>2000</v>
      </c>
      <c r="E105" s="22">
        <v>0</v>
      </c>
      <c r="F105" s="22">
        <f t="shared" si="6"/>
        <v>0</v>
      </c>
    </row>
    <row r="106" spans="2:6" ht="47.25">
      <c r="B106" s="32" t="s">
        <v>111</v>
      </c>
      <c r="C106" s="33" t="s">
        <v>6</v>
      </c>
      <c r="D106" s="34">
        <v>398</v>
      </c>
      <c r="E106" s="35">
        <v>0</v>
      </c>
      <c r="F106" s="22">
        <f t="shared" si="6"/>
        <v>0</v>
      </c>
    </row>
    <row r="107" spans="2:6" ht="47.25">
      <c r="B107" s="32" t="s">
        <v>109</v>
      </c>
      <c r="C107" s="33" t="s">
        <v>6</v>
      </c>
      <c r="D107" s="34">
        <v>398</v>
      </c>
      <c r="E107" s="35">
        <v>0</v>
      </c>
      <c r="F107" s="22">
        <f t="shared" si="6"/>
        <v>0</v>
      </c>
    </row>
    <row r="108" spans="2:6" ht="47.25">
      <c r="B108" s="32" t="s">
        <v>110</v>
      </c>
      <c r="C108" s="33" t="s">
        <v>6</v>
      </c>
      <c r="D108" s="34">
        <v>398</v>
      </c>
      <c r="E108" s="35">
        <v>0</v>
      </c>
      <c r="F108" s="22">
        <f t="shared" si="6"/>
        <v>0</v>
      </c>
    </row>
    <row r="109" spans="2:6" ht="47.25">
      <c r="B109" s="32" t="s">
        <v>48</v>
      </c>
      <c r="C109" s="33" t="s">
        <v>6</v>
      </c>
      <c r="D109" s="36">
        <v>1683</v>
      </c>
      <c r="E109" s="35">
        <v>0</v>
      </c>
      <c r="F109" s="22">
        <f t="shared" si="6"/>
        <v>0</v>
      </c>
    </row>
    <row r="110" spans="2:6" ht="15.75">
      <c r="B110" s="89"/>
      <c r="C110" s="90"/>
      <c r="D110" s="91"/>
      <c r="E110" s="13" t="s">
        <v>0</v>
      </c>
      <c r="F110" s="23">
        <f>SUM(F101:F109)</f>
        <v>0</v>
      </c>
    </row>
    <row r="111" spans="2:6" ht="15.75">
      <c r="B111" s="92" t="s">
        <v>15</v>
      </c>
      <c r="C111" s="92"/>
      <c r="D111" s="92"/>
      <c r="E111" s="92"/>
      <c r="F111" s="92"/>
    </row>
    <row r="112" spans="2:6" ht="15.75">
      <c r="B112" s="45" t="s">
        <v>49</v>
      </c>
      <c r="C112" s="33" t="s">
        <v>5</v>
      </c>
      <c r="D112" s="40">
        <v>35338</v>
      </c>
      <c r="E112" s="41">
        <v>0</v>
      </c>
      <c r="F112" s="22">
        <f>D112*E112</f>
        <v>0</v>
      </c>
    </row>
    <row r="113" spans="2:13" ht="15.75">
      <c r="B113" s="45" t="s">
        <v>50</v>
      </c>
      <c r="C113" s="33" t="s">
        <v>4</v>
      </c>
      <c r="D113" s="70">
        <v>1371</v>
      </c>
      <c r="E113" s="35">
        <v>0</v>
      </c>
      <c r="F113" s="22">
        <f>D113*E113</f>
        <v>0</v>
      </c>
      <c r="J113" s="29"/>
      <c r="K113" s="29"/>
      <c r="L113" s="29"/>
      <c r="M113" s="29"/>
    </row>
    <row r="114" spans="2:13" ht="15.75">
      <c r="B114" s="7" t="s">
        <v>51</v>
      </c>
      <c r="C114" s="18" t="s">
        <v>6</v>
      </c>
      <c r="D114" s="11">
        <v>2800</v>
      </c>
      <c r="E114" s="22">
        <v>0</v>
      </c>
      <c r="F114" s="22">
        <f aca="true" t="shared" si="7" ref="F114:F120">D114*E114</f>
        <v>0</v>
      </c>
      <c r="J114" s="29"/>
      <c r="K114" s="29"/>
      <c r="L114" s="29"/>
      <c r="M114" s="29"/>
    </row>
    <row r="115" spans="2:13" ht="15.75">
      <c r="B115" s="7" t="s">
        <v>52</v>
      </c>
      <c r="C115" s="18" t="s">
        <v>4</v>
      </c>
      <c r="D115" s="11">
        <v>1371</v>
      </c>
      <c r="E115" s="22">
        <v>0</v>
      </c>
      <c r="F115" s="22">
        <f t="shared" si="7"/>
        <v>0</v>
      </c>
      <c r="J115" s="29"/>
      <c r="K115" s="29"/>
      <c r="L115" s="29"/>
      <c r="M115" s="29"/>
    </row>
    <row r="116" spans="2:13" ht="15.75">
      <c r="B116" s="9" t="s">
        <v>53</v>
      </c>
      <c r="C116" s="18" t="s">
        <v>6</v>
      </c>
      <c r="D116" s="10">
        <v>16</v>
      </c>
      <c r="E116" s="22">
        <v>0</v>
      </c>
      <c r="F116" s="22">
        <f t="shared" si="7"/>
        <v>0</v>
      </c>
      <c r="J116" s="29"/>
      <c r="K116" s="29"/>
      <c r="L116" s="29"/>
      <c r="M116" s="29"/>
    </row>
    <row r="117" spans="2:6" ht="15.75">
      <c r="B117" s="7" t="s">
        <v>54</v>
      </c>
      <c r="C117" s="18" t="s">
        <v>6</v>
      </c>
      <c r="D117" s="10">
        <v>8</v>
      </c>
      <c r="E117" s="22">
        <v>0</v>
      </c>
      <c r="F117" s="22">
        <f t="shared" si="7"/>
        <v>0</v>
      </c>
    </row>
    <row r="118" spans="2:6" ht="15.75">
      <c r="B118" s="7" t="s">
        <v>55</v>
      </c>
      <c r="C118" s="18" t="s">
        <v>6</v>
      </c>
      <c r="D118" s="80">
        <v>10</v>
      </c>
      <c r="E118" s="22">
        <v>0</v>
      </c>
      <c r="F118" s="22">
        <f t="shared" si="7"/>
        <v>0</v>
      </c>
    </row>
    <row r="119" spans="2:6" ht="15.75">
      <c r="B119" s="7" t="s">
        <v>56</v>
      </c>
      <c r="C119" s="18" t="s">
        <v>6</v>
      </c>
      <c r="D119" s="80">
        <v>1300</v>
      </c>
      <c r="E119" s="22">
        <v>0</v>
      </c>
      <c r="F119" s="22">
        <f t="shared" si="7"/>
        <v>0</v>
      </c>
    </row>
    <row r="120" spans="2:6" ht="15.75">
      <c r="B120" s="7" t="s">
        <v>57</v>
      </c>
      <c r="C120" s="18" t="s">
        <v>6</v>
      </c>
      <c r="D120" s="80">
        <v>1500</v>
      </c>
      <c r="E120" s="22">
        <v>0</v>
      </c>
      <c r="F120" s="22">
        <f t="shared" si="7"/>
        <v>0</v>
      </c>
    </row>
    <row r="121" spans="2:6" ht="47.25">
      <c r="B121" s="32" t="s">
        <v>114</v>
      </c>
      <c r="C121" s="33" t="s">
        <v>6</v>
      </c>
      <c r="D121" s="80">
        <v>398</v>
      </c>
      <c r="E121" s="35">
        <v>0</v>
      </c>
      <c r="F121" s="22">
        <f>D121*E121</f>
        <v>0</v>
      </c>
    </row>
    <row r="122" spans="2:6" ht="47.25">
      <c r="B122" s="32" t="s">
        <v>113</v>
      </c>
      <c r="C122" s="33" t="s">
        <v>6</v>
      </c>
      <c r="D122" s="80">
        <v>398</v>
      </c>
      <c r="E122" s="35">
        <v>0</v>
      </c>
      <c r="F122" s="22">
        <f aca="true" t="shared" si="8" ref="F122:F137">D122*E122</f>
        <v>0</v>
      </c>
    </row>
    <row r="123" spans="2:6" ht="47.25">
      <c r="B123" s="50" t="s">
        <v>112</v>
      </c>
      <c r="C123" s="33" t="s">
        <v>6</v>
      </c>
      <c r="D123" s="80">
        <v>398</v>
      </c>
      <c r="E123" s="38">
        <v>0</v>
      </c>
      <c r="F123" s="22">
        <f>D123*E123</f>
        <v>0</v>
      </c>
    </row>
    <row r="124" spans="2:6" ht="63">
      <c r="B124" s="32" t="s">
        <v>98</v>
      </c>
      <c r="C124" s="33" t="s">
        <v>6</v>
      </c>
      <c r="D124" s="80">
        <v>1668</v>
      </c>
      <c r="E124" s="35">
        <v>0</v>
      </c>
      <c r="F124" s="22">
        <f t="shared" si="8"/>
        <v>0</v>
      </c>
    </row>
    <row r="125" spans="2:6" ht="63">
      <c r="B125" s="32" t="s">
        <v>99</v>
      </c>
      <c r="C125" s="33" t="s">
        <v>6</v>
      </c>
      <c r="D125" s="80">
        <v>1668</v>
      </c>
      <c r="E125" s="35">
        <v>0</v>
      </c>
      <c r="F125" s="22">
        <f t="shared" si="8"/>
        <v>0</v>
      </c>
    </row>
    <row r="126" spans="2:6" ht="63">
      <c r="B126" s="32" t="s">
        <v>100</v>
      </c>
      <c r="C126" s="33" t="s">
        <v>6</v>
      </c>
      <c r="D126" s="80">
        <v>1668</v>
      </c>
      <c r="E126" s="35">
        <v>0</v>
      </c>
      <c r="F126" s="22">
        <f t="shared" si="8"/>
        <v>0</v>
      </c>
    </row>
    <row r="127" spans="2:6" ht="31.5">
      <c r="B127" s="32" t="s">
        <v>75</v>
      </c>
      <c r="C127" s="33" t="s">
        <v>6</v>
      </c>
      <c r="D127" s="36">
        <v>75</v>
      </c>
      <c r="E127" s="38">
        <v>0</v>
      </c>
      <c r="F127" s="22">
        <f t="shared" si="8"/>
        <v>0</v>
      </c>
    </row>
    <row r="128" spans="2:6" ht="31.5">
      <c r="B128" s="37" t="s">
        <v>76</v>
      </c>
      <c r="C128" s="33" t="s">
        <v>6</v>
      </c>
      <c r="D128" s="34">
        <v>192</v>
      </c>
      <c r="E128" s="35">
        <v>0</v>
      </c>
      <c r="F128" s="22">
        <f>D128*E128</f>
        <v>0</v>
      </c>
    </row>
    <row r="129" spans="2:6" ht="31.5">
      <c r="B129" s="32" t="s">
        <v>77</v>
      </c>
      <c r="C129" s="33" t="s">
        <v>6</v>
      </c>
      <c r="D129" s="34">
        <v>192</v>
      </c>
      <c r="E129" s="35">
        <v>0</v>
      </c>
      <c r="F129" s="22">
        <f t="shared" si="8"/>
        <v>0</v>
      </c>
    </row>
    <row r="130" spans="2:6" ht="31.5">
      <c r="B130" s="32" t="s">
        <v>119</v>
      </c>
      <c r="C130" s="33" t="s">
        <v>6</v>
      </c>
      <c r="D130" s="34">
        <v>124</v>
      </c>
      <c r="E130" s="35">
        <v>0</v>
      </c>
      <c r="F130" s="22">
        <f t="shared" si="8"/>
        <v>0</v>
      </c>
    </row>
    <row r="131" spans="2:6" ht="31.5">
      <c r="B131" s="32" t="s">
        <v>126</v>
      </c>
      <c r="C131" s="33" t="s">
        <v>6</v>
      </c>
      <c r="D131" s="34">
        <v>111</v>
      </c>
      <c r="E131" s="35">
        <v>0</v>
      </c>
      <c r="F131" s="22">
        <f t="shared" si="8"/>
        <v>0</v>
      </c>
    </row>
    <row r="132" spans="2:6" ht="31.5">
      <c r="B132" s="32" t="s">
        <v>127</v>
      </c>
      <c r="C132" s="33" t="s">
        <v>6</v>
      </c>
      <c r="D132" s="34">
        <v>111</v>
      </c>
      <c r="E132" s="35">
        <v>0</v>
      </c>
      <c r="F132" s="22">
        <f t="shared" si="8"/>
        <v>0</v>
      </c>
    </row>
    <row r="133" spans="2:6" ht="47.25">
      <c r="B133" s="32" t="s">
        <v>78</v>
      </c>
      <c r="C133" s="33" t="s">
        <v>6</v>
      </c>
      <c r="D133" s="36">
        <v>1683</v>
      </c>
      <c r="E133" s="35">
        <v>0</v>
      </c>
      <c r="F133" s="22">
        <f t="shared" si="8"/>
        <v>0</v>
      </c>
    </row>
    <row r="134" spans="2:6" ht="47.25">
      <c r="B134" s="32" t="s">
        <v>79</v>
      </c>
      <c r="C134" s="33" t="s">
        <v>6</v>
      </c>
      <c r="D134" s="36">
        <v>1683</v>
      </c>
      <c r="E134" s="35">
        <v>0</v>
      </c>
      <c r="F134" s="22">
        <f t="shared" si="8"/>
        <v>0</v>
      </c>
    </row>
    <row r="135" spans="2:6" ht="15.75">
      <c r="B135" s="46" t="s">
        <v>148</v>
      </c>
      <c r="C135" s="47" t="s">
        <v>6</v>
      </c>
      <c r="D135" s="48">
        <v>1000</v>
      </c>
      <c r="E135" s="49">
        <v>0</v>
      </c>
      <c r="F135" s="22">
        <f t="shared" si="8"/>
        <v>0</v>
      </c>
    </row>
    <row r="136" spans="2:6" ht="15.75">
      <c r="B136" s="74" t="s">
        <v>149</v>
      </c>
      <c r="C136" s="71" t="s">
        <v>6</v>
      </c>
      <c r="D136" s="72">
        <v>2000</v>
      </c>
      <c r="E136" s="73">
        <v>0</v>
      </c>
      <c r="F136" s="22">
        <f t="shared" si="8"/>
        <v>0</v>
      </c>
    </row>
    <row r="137" spans="2:6" ht="15.75">
      <c r="B137" s="46" t="s">
        <v>150</v>
      </c>
      <c r="C137" s="47" t="s">
        <v>6</v>
      </c>
      <c r="D137" s="48">
        <v>500</v>
      </c>
      <c r="E137" s="49">
        <v>0</v>
      </c>
      <c r="F137" s="22">
        <f t="shared" si="8"/>
        <v>0</v>
      </c>
    </row>
    <row r="138" spans="2:6" ht="15.75">
      <c r="B138" s="83"/>
      <c r="C138" s="83"/>
      <c r="D138" s="83"/>
      <c r="E138" s="13" t="s">
        <v>0</v>
      </c>
      <c r="F138" s="23">
        <f>SUM(F112:F137)</f>
        <v>0</v>
      </c>
    </row>
    <row r="139" spans="2:6" ht="15.75">
      <c r="B139" s="92" t="s">
        <v>87</v>
      </c>
      <c r="C139" s="92"/>
      <c r="D139" s="92"/>
      <c r="E139" s="92"/>
      <c r="F139" s="92"/>
    </row>
    <row r="140" spans="2:6" ht="15.75">
      <c r="B140" s="1" t="s">
        <v>83</v>
      </c>
      <c r="C140" s="15" t="s">
        <v>5</v>
      </c>
      <c r="D140" s="8">
        <v>35338</v>
      </c>
      <c r="E140" s="5">
        <v>0</v>
      </c>
      <c r="F140" s="22">
        <f aca="true" t="shared" si="9" ref="F140:F153">D140*E140</f>
        <v>0</v>
      </c>
    </row>
    <row r="141" spans="2:6" ht="15.75">
      <c r="B141" s="45" t="s">
        <v>74</v>
      </c>
      <c r="C141" s="33" t="s">
        <v>5</v>
      </c>
      <c r="D141" s="40">
        <v>662</v>
      </c>
      <c r="E141" s="41">
        <v>0</v>
      </c>
      <c r="F141" s="22">
        <f t="shared" si="9"/>
        <v>0</v>
      </c>
    </row>
    <row r="142" spans="2:6" ht="15.75">
      <c r="B142" s="45" t="s">
        <v>82</v>
      </c>
      <c r="C142" s="33" t="s">
        <v>6</v>
      </c>
      <c r="D142" s="45">
        <v>60</v>
      </c>
      <c r="E142" s="41">
        <v>0</v>
      </c>
      <c r="F142" s="22">
        <f t="shared" si="9"/>
        <v>0</v>
      </c>
    </row>
    <row r="143" spans="2:6" ht="31.5">
      <c r="B143" s="32" t="s">
        <v>14</v>
      </c>
      <c r="C143" s="33" t="s">
        <v>6</v>
      </c>
      <c r="D143" s="34">
        <v>74</v>
      </c>
      <c r="E143" s="38">
        <v>0</v>
      </c>
      <c r="F143" s="22">
        <f t="shared" si="9"/>
        <v>0</v>
      </c>
    </row>
    <row r="144" spans="2:10" ht="31.5">
      <c r="B144" s="32" t="s">
        <v>138</v>
      </c>
      <c r="C144" s="33" t="s">
        <v>6</v>
      </c>
      <c r="D144" s="36">
        <v>1683</v>
      </c>
      <c r="E144" s="38">
        <v>0</v>
      </c>
      <c r="F144" s="22">
        <f t="shared" si="9"/>
        <v>0</v>
      </c>
      <c r="J144" s="26"/>
    </row>
    <row r="145" spans="2:6" ht="31.5">
      <c r="B145" s="51" t="s">
        <v>151</v>
      </c>
      <c r="C145" s="33" t="s">
        <v>6</v>
      </c>
      <c r="D145" s="34">
        <v>300</v>
      </c>
      <c r="E145" s="35">
        <v>0</v>
      </c>
      <c r="F145" s="22">
        <f t="shared" si="9"/>
        <v>0</v>
      </c>
    </row>
    <row r="146" spans="2:6" ht="31.5">
      <c r="B146" s="56" t="s">
        <v>153</v>
      </c>
      <c r="C146" s="52" t="s">
        <v>6</v>
      </c>
      <c r="D146" s="53">
        <v>400</v>
      </c>
      <c r="E146" s="54">
        <v>0</v>
      </c>
      <c r="F146" s="22">
        <f t="shared" si="9"/>
        <v>0</v>
      </c>
    </row>
    <row r="147" spans="2:6" ht="15.75">
      <c r="B147" s="56" t="s">
        <v>152</v>
      </c>
      <c r="C147" s="52" t="s">
        <v>6</v>
      </c>
      <c r="D147" s="53">
        <v>10</v>
      </c>
      <c r="E147" s="54">
        <v>0</v>
      </c>
      <c r="F147" s="22">
        <f t="shared" si="9"/>
        <v>0</v>
      </c>
    </row>
    <row r="148" spans="2:6" ht="15.75">
      <c r="B148" s="56" t="s">
        <v>154</v>
      </c>
      <c r="C148" s="52" t="s">
        <v>6</v>
      </c>
      <c r="D148" s="53">
        <v>150</v>
      </c>
      <c r="E148" s="54">
        <v>0</v>
      </c>
      <c r="F148" s="22">
        <f t="shared" si="9"/>
        <v>0</v>
      </c>
    </row>
    <row r="149" spans="2:6" ht="15.75">
      <c r="B149" s="56" t="s">
        <v>155</v>
      </c>
      <c r="C149" s="52" t="s">
        <v>6</v>
      </c>
      <c r="D149" s="53">
        <v>40</v>
      </c>
      <c r="E149" s="55">
        <v>0</v>
      </c>
      <c r="F149" s="22">
        <f t="shared" si="9"/>
        <v>0</v>
      </c>
    </row>
    <row r="150" spans="2:6" ht="31.5">
      <c r="B150" s="56" t="s">
        <v>156</v>
      </c>
      <c r="C150" s="52" t="s">
        <v>6</v>
      </c>
      <c r="D150" s="53">
        <v>500</v>
      </c>
      <c r="E150" s="54">
        <v>0</v>
      </c>
      <c r="F150" s="22">
        <f t="shared" si="9"/>
        <v>0</v>
      </c>
    </row>
    <row r="151" spans="2:6" ht="15.75">
      <c r="B151" s="56" t="s">
        <v>157</v>
      </c>
      <c r="C151" s="52" t="s">
        <v>6</v>
      </c>
      <c r="D151" s="53">
        <v>20</v>
      </c>
      <c r="E151" s="55">
        <v>0</v>
      </c>
      <c r="F151" s="22">
        <f t="shared" si="9"/>
        <v>0</v>
      </c>
    </row>
    <row r="152" spans="2:6" ht="15.75">
      <c r="B152" s="56" t="s">
        <v>158</v>
      </c>
      <c r="C152" s="52" t="s">
        <v>6</v>
      </c>
      <c r="D152" s="53">
        <v>40</v>
      </c>
      <c r="E152" s="55">
        <v>0</v>
      </c>
      <c r="F152" s="22">
        <f t="shared" si="9"/>
        <v>0</v>
      </c>
    </row>
    <row r="153" spans="2:6" ht="15.75">
      <c r="B153" s="56" t="s">
        <v>166</v>
      </c>
      <c r="C153" s="52" t="s">
        <v>6</v>
      </c>
      <c r="D153" s="53">
        <v>300</v>
      </c>
      <c r="E153" s="54">
        <v>0</v>
      </c>
      <c r="F153" s="22">
        <f t="shared" si="9"/>
        <v>0</v>
      </c>
    </row>
    <row r="154" spans="2:6" ht="15.75">
      <c r="B154" s="56" t="s">
        <v>167</v>
      </c>
      <c r="C154" s="52" t="s">
        <v>6</v>
      </c>
      <c r="D154" s="53">
        <v>30</v>
      </c>
      <c r="E154" s="55">
        <v>0</v>
      </c>
      <c r="F154" s="22">
        <f aca="true" t="shared" si="10" ref="F154:F163">D154*E154</f>
        <v>0</v>
      </c>
    </row>
    <row r="155" spans="2:6" ht="15.75">
      <c r="B155" s="81" t="s">
        <v>168</v>
      </c>
      <c r="C155" s="75" t="s">
        <v>6</v>
      </c>
      <c r="D155" s="76">
        <v>30</v>
      </c>
      <c r="E155" s="77">
        <v>0</v>
      </c>
      <c r="F155" s="22">
        <f t="shared" si="10"/>
        <v>0</v>
      </c>
    </row>
    <row r="156" spans="2:6" ht="15.75">
      <c r="B156" s="81" t="s">
        <v>169</v>
      </c>
      <c r="C156" s="75" t="s">
        <v>6</v>
      </c>
      <c r="D156" s="76">
        <v>200</v>
      </c>
      <c r="E156" s="77">
        <v>0</v>
      </c>
      <c r="F156" s="22">
        <f t="shared" si="10"/>
        <v>0</v>
      </c>
    </row>
    <row r="157" spans="2:6" ht="15.75">
      <c r="B157" s="81" t="s">
        <v>170</v>
      </c>
      <c r="C157" s="75" t="s">
        <v>6</v>
      </c>
      <c r="D157" s="76">
        <v>30</v>
      </c>
      <c r="E157" s="77">
        <v>0</v>
      </c>
      <c r="F157" s="22">
        <f t="shared" si="10"/>
        <v>0</v>
      </c>
    </row>
    <row r="158" spans="2:6" ht="15.75">
      <c r="B158" s="81" t="s">
        <v>171</v>
      </c>
      <c r="C158" s="75" t="s">
        <v>6</v>
      </c>
      <c r="D158" s="76">
        <v>20</v>
      </c>
      <c r="E158" s="77">
        <v>0</v>
      </c>
      <c r="F158" s="22">
        <f t="shared" si="10"/>
        <v>0</v>
      </c>
    </row>
    <row r="159" spans="2:6" ht="15.75">
      <c r="B159" s="56" t="s">
        <v>172</v>
      </c>
      <c r="C159" s="52" t="s">
        <v>6</v>
      </c>
      <c r="D159" s="53">
        <v>30</v>
      </c>
      <c r="E159" s="54">
        <v>0</v>
      </c>
      <c r="F159" s="22">
        <f>D159*E159</f>
        <v>0</v>
      </c>
    </row>
    <row r="160" spans="2:6" ht="15.75">
      <c r="B160" s="56" t="s">
        <v>159</v>
      </c>
      <c r="C160" s="52" t="s">
        <v>6</v>
      </c>
      <c r="D160" s="53">
        <v>300</v>
      </c>
      <c r="E160" s="55">
        <v>0</v>
      </c>
      <c r="F160" s="22">
        <f t="shared" si="10"/>
        <v>0</v>
      </c>
    </row>
    <row r="161" spans="2:6" ht="15.75">
      <c r="B161" s="56" t="s">
        <v>160</v>
      </c>
      <c r="C161" s="52" t="s">
        <v>6</v>
      </c>
      <c r="D161" s="53">
        <v>300</v>
      </c>
      <c r="E161" s="55">
        <v>0</v>
      </c>
      <c r="F161" s="22">
        <f t="shared" si="10"/>
        <v>0</v>
      </c>
    </row>
    <row r="162" spans="2:6" ht="15.75">
      <c r="B162" s="56" t="s">
        <v>161</v>
      </c>
      <c r="C162" s="52" t="s">
        <v>4</v>
      </c>
      <c r="D162" s="53">
        <v>150</v>
      </c>
      <c r="E162" s="55">
        <v>0</v>
      </c>
      <c r="F162" s="22">
        <f t="shared" si="10"/>
        <v>0</v>
      </c>
    </row>
    <row r="163" spans="2:6" ht="15.75">
      <c r="B163" s="56" t="s">
        <v>165</v>
      </c>
      <c r="C163" s="52" t="s">
        <v>6</v>
      </c>
      <c r="D163" s="53">
        <v>800</v>
      </c>
      <c r="E163" s="55">
        <v>0</v>
      </c>
      <c r="F163" s="22">
        <f t="shared" si="10"/>
        <v>0</v>
      </c>
    </row>
    <row r="164" spans="2:6" ht="15.75">
      <c r="B164" s="37" t="s">
        <v>164</v>
      </c>
      <c r="C164" s="33" t="s">
        <v>5</v>
      </c>
      <c r="D164" s="34">
        <v>200</v>
      </c>
      <c r="E164" s="35">
        <v>0</v>
      </c>
      <c r="F164" s="22">
        <f>D164*E164</f>
        <v>0</v>
      </c>
    </row>
    <row r="165" spans="2:6" ht="15.75">
      <c r="B165" s="37" t="s">
        <v>163</v>
      </c>
      <c r="C165" s="33" t="s">
        <v>4</v>
      </c>
      <c r="D165" s="34">
        <v>200</v>
      </c>
      <c r="E165" s="35">
        <v>0</v>
      </c>
      <c r="F165" s="22">
        <f>D165*E165</f>
        <v>0</v>
      </c>
    </row>
    <row r="166" spans="2:6" ht="15.75">
      <c r="B166" s="37" t="s">
        <v>162</v>
      </c>
      <c r="C166" s="33" t="s">
        <v>101</v>
      </c>
      <c r="D166" s="34">
        <v>42</v>
      </c>
      <c r="E166" s="35">
        <v>0</v>
      </c>
      <c r="F166" s="22">
        <f>D166*E166</f>
        <v>0</v>
      </c>
    </row>
    <row r="167" spans="2:6" ht="15.75">
      <c r="B167" s="93"/>
      <c r="C167" s="94"/>
      <c r="D167" s="95"/>
      <c r="E167" s="14" t="s">
        <v>0</v>
      </c>
      <c r="F167" s="23">
        <f>SUM(F140:F166)</f>
        <v>0</v>
      </c>
    </row>
    <row r="168" spans="2:6" ht="15.75">
      <c r="B168" s="92" t="s">
        <v>129</v>
      </c>
      <c r="C168" s="92"/>
      <c r="D168" s="92"/>
      <c r="E168" s="92"/>
      <c r="F168" s="92"/>
    </row>
    <row r="169" spans="2:6" ht="89.25" customHeight="1">
      <c r="B169" s="78" t="s">
        <v>173</v>
      </c>
      <c r="C169" s="18" t="s">
        <v>6</v>
      </c>
      <c r="D169" s="53">
        <v>70</v>
      </c>
      <c r="E169" s="55">
        <v>0</v>
      </c>
      <c r="F169" s="69">
        <f>D169*E169</f>
        <v>0</v>
      </c>
    </row>
    <row r="170" spans="2:6" ht="15.75">
      <c r="B170" s="67"/>
      <c r="C170" s="68"/>
      <c r="D170" s="68"/>
      <c r="E170" s="14" t="s">
        <v>0</v>
      </c>
      <c r="F170" s="23">
        <f>SUM(F169)</f>
        <v>0</v>
      </c>
    </row>
    <row r="171" spans="2:7" ht="15.75">
      <c r="B171" s="96" t="s">
        <v>128</v>
      </c>
      <c r="C171" s="97"/>
      <c r="D171" s="97"/>
      <c r="E171" s="98"/>
      <c r="F171" s="25">
        <f>F42+F65+F75+F99+F110+F138+F167+F170</f>
        <v>0</v>
      </c>
      <c r="G171" s="21"/>
    </row>
    <row r="172" spans="1:6" ht="15.75">
      <c r="A172" s="64"/>
      <c r="B172" s="60"/>
      <c r="C172" s="60"/>
      <c r="D172" s="60"/>
      <c r="E172" s="4" t="s">
        <v>81</v>
      </c>
      <c r="F172" s="5">
        <f>F171*0.08</f>
        <v>0</v>
      </c>
    </row>
    <row r="173" spans="1:7" ht="15.75">
      <c r="A173" s="64"/>
      <c r="B173" s="61"/>
      <c r="C173" s="61"/>
      <c r="D173" s="61"/>
      <c r="E173" s="13" t="s">
        <v>3</v>
      </c>
      <c r="F173" s="12">
        <f>F171+F172</f>
        <v>0</v>
      </c>
      <c r="G173" s="65"/>
    </row>
    <row r="174" spans="2:10" ht="16.5" thickBot="1">
      <c r="B174" s="62"/>
      <c r="C174" s="63"/>
      <c r="D174" s="63"/>
      <c r="E174" s="87"/>
      <c r="F174" s="88"/>
      <c r="J174" s="21"/>
    </row>
    <row r="175" spans="2:6" ht="54" customHeight="1" thickBot="1">
      <c r="B175" s="84" t="s">
        <v>84</v>
      </c>
      <c r="C175" s="85"/>
      <c r="D175" s="85"/>
      <c r="E175" s="85"/>
      <c r="F175" s="86"/>
    </row>
    <row r="176" spans="2:6" ht="15.75">
      <c r="B176" s="2"/>
      <c r="C176" s="19"/>
      <c r="D176" s="2"/>
      <c r="E176" s="27"/>
      <c r="F176" s="28"/>
    </row>
  </sheetData>
  <sheetProtection/>
  <mergeCells count="20">
    <mergeCell ref="B168:F168"/>
    <mergeCell ref="B111:F111"/>
    <mergeCell ref="B1:F1"/>
    <mergeCell ref="B3:F3"/>
    <mergeCell ref="B42:D42"/>
    <mergeCell ref="B43:F43"/>
    <mergeCell ref="B65:D65"/>
    <mergeCell ref="B76:F76"/>
    <mergeCell ref="B99:D99"/>
    <mergeCell ref="B66:F66"/>
    <mergeCell ref="H72:J72"/>
    <mergeCell ref="B75:D75"/>
    <mergeCell ref="B175:F175"/>
    <mergeCell ref="E174:F174"/>
    <mergeCell ref="B110:D110"/>
    <mergeCell ref="B100:F100"/>
    <mergeCell ref="B138:D138"/>
    <mergeCell ref="B139:F139"/>
    <mergeCell ref="B167:D167"/>
    <mergeCell ref="B171:E171"/>
  </mergeCells>
  <printOptions/>
  <pageMargins left="0.7" right="0.7" top="0.75" bottom="0.75" header="0.3" footer="0.3"/>
  <pageSetup fitToHeight="0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Spółdzielnia Mieszkaniowa Piaski C Warszawa</cp:lastModifiedBy>
  <cp:lastPrinted>2023-11-28T12:15:50Z</cp:lastPrinted>
  <dcterms:created xsi:type="dcterms:W3CDTF">2013-03-12T13:50:24Z</dcterms:created>
  <dcterms:modified xsi:type="dcterms:W3CDTF">2024-01-11T11:27:21Z</dcterms:modified>
  <cp:category/>
  <cp:version/>
  <cp:contentType/>
  <cp:contentStatus/>
</cp:coreProperties>
</file>